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 showInkAnnotation="0" autoCompressPictures="0"/>
  <bookViews>
    <workbookView xWindow="14520" yWindow="0" windowWidth="19380" windowHeight="11640" tabRatio="755" activeTab="8"/>
  </bookViews>
  <sheets>
    <sheet name="Instructions" sheetId="9" r:id="rId1"/>
    <sheet name="MARE" sheetId="1" r:id="rId2"/>
    <sheet name="MACC" sheetId="2" r:id="rId3"/>
    <sheet name="MACC ICS" sheetId="3" r:id="rId4"/>
    <sheet name="MDIV" sheetId="4" r:id="rId5"/>
    <sheet name="MST CFH" sheetId="5" r:id="rId6"/>
    <sheet name="MST CM" sheetId="7" r:id="rId7"/>
    <sheet name="SemYear" sheetId="10" state="hidden" r:id="rId8"/>
    <sheet name="MST IS" sheetId="11" r:id="rId9"/>
  </sheets>
  <definedNames>
    <definedName name="Grades">SemYear!$C$3:$C$13</definedName>
    <definedName name="SemYear">SemYear!$A$2:$A$24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11"/>
  <c r="M16"/>
  <c r="M15"/>
  <c r="M14" i="7"/>
  <c r="M16"/>
  <c r="M15"/>
  <c r="M14" i="5"/>
  <c r="M16"/>
  <c r="M32" i="4"/>
  <c r="M34"/>
  <c r="M15" i="5"/>
  <c r="M33" i="4"/>
  <c r="M25" i="3"/>
  <c r="M27"/>
  <c r="M26"/>
  <c r="M28" i="1"/>
  <c r="M30"/>
  <c r="M21" i="2"/>
  <c r="M23"/>
  <c r="M22"/>
  <c r="M29" i="1"/>
</calcChain>
</file>

<file path=xl/sharedStrings.xml><?xml version="1.0" encoding="utf-8"?>
<sst xmlns="http://schemas.openxmlformats.org/spreadsheetml/2006/main" count="414" uniqueCount="290">
  <si>
    <t>One of the Following:</t>
  </si>
  <si>
    <t>Cultural Anthropology</t>
  </si>
  <si>
    <t>Urban Anthropology</t>
  </si>
  <si>
    <t>Interpersonal Communication</t>
  </si>
  <si>
    <t>PRESEMINARY REQUIREMENTS</t>
  </si>
  <si>
    <t>Language (9)</t>
  </si>
  <si>
    <t>History (3)</t>
  </si>
  <si>
    <t>Social Science (3)</t>
  </si>
  <si>
    <t>Psychology (3)</t>
  </si>
  <si>
    <t>Education (9)</t>
  </si>
  <si>
    <t>Theology (3)</t>
  </si>
  <si>
    <t>OTHER COURSES</t>
  </si>
  <si>
    <t>English Examination</t>
  </si>
  <si>
    <t>Date</t>
  </si>
  <si>
    <t>Score</t>
  </si>
  <si>
    <t>Thesis Defense</t>
  </si>
  <si>
    <t>Two Courses from Other Depts.</t>
  </si>
  <si>
    <t xml:space="preserve">Statistics or Qualitative Research </t>
  </si>
  <si>
    <t xml:space="preserve">Wesley's Theology </t>
  </si>
  <si>
    <t xml:space="preserve">Doctrine of Holiness </t>
  </si>
  <si>
    <t xml:space="preserve">Systematic Theology </t>
  </si>
  <si>
    <t>Thesis Seminar</t>
  </si>
  <si>
    <t>Thesis Writing</t>
  </si>
  <si>
    <t xml:space="preserve"> </t>
  </si>
  <si>
    <t>Biblical Hermeneutics</t>
  </si>
  <si>
    <t>Methods of Research</t>
  </si>
  <si>
    <t>Statistics or Qualitative Research</t>
  </si>
  <si>
    <t>Religious Education regulated electives:</t>
  </si>
  <si>
    <t>Any Bible Course</t>
  </si>
  <si>
    <t xml:space="preserve">Evangelism </t>
  </si>
  <si>
    <t xml:space="preserve">Biblical Hermeneutics </t>
  </si>
  <si>
    <t xml:space="preserve">Christian Ethics Elective </t>
  </si>
  <si>
    <t xml:space="preserve">Context Elective </t>
  </si>
  <si>
    <t xml:space="preserve">Spiritual Formation </t>
  </si>
  <si>
    <t xml:space="preserve">Integrative Seminar </t>
  </si>
  <si>
    <t>Supervised Ministry I</t>
  </si>
  <si>
    <t xml:space="preserve">Supervised Ministry II </t>
  </si>
  <si>
    <t xml:space="preserve">Worship and Music Leadership </t>
  </si>
  <si>
    <t xml:space="preserve">Organizational Leadership </t>
  </si>
  <si>
    <t xml:space="preserve">Thesis Seminar </t>
  </si>
  <si>
    <t xml:space="preserve">Thesis Writing </t>
  </si>
  <si>
    <t xml:space="preserve">Comm. In Christian Ministry </t>
  </si>
  <si>
    <t xml:space="preserve">Regulated Comm. Elect. </t>
  </si>
  <si>
    <t xml:space="preserve">Media Practicum Internship </t>
  </si>
  <si>
    <t xml:space="preserve">Methods of Research </t>
  </si>
  <si>
    <t>Doctrine of Holiness</t>
    <phoneticPr fontId="2" type="noConversion"/>
  </si>
  <si>
    <r>
      <t>NOT PASSING</t>
    </r>
    <r>
      <rPr>
        <sz val="8"/>
        <rFont val="Verdana"/>
        <family val="2"/>
      </rPr>
      <t xml:space="preserve"> Bible Content Exam</t>
    </r>
  </si>
  <si>
    <r>
      <t>PASSING</t>
    </r>
    <r>
      <rPr>
        <sz val="8"/>
        <rFont val="Verdana"/>
        <family val="2"/>
      </rPr>
      <t xml:space="preserve"> Bible Content Exam</t>
    </r>
  </si>
  <si>
    <t>*Pastoral Care and Counseling</t>
    <phoneticPr fontId="2" type="noConversion"/>
  </si>
  <si>
    <t>*Systematic Theology</t>
    <phoneticPr fontId="2" type="noConversion"/>
  </si>
  <si>
    <t>*World Christianity I</t>
    <phoneticPr fontId="2" type="noConversion"/>
  </si>
  <si>
    <t>*World Christianity II</t>
    <phoneticPr fontId="2" type="noConversion"/>
  </si>
  <si>
    <t>*Contemporary Preaching</t>
    <phoneticPr fontId="2" type="noConversion"/>
  </si>
  <si>
    <t>*Mission Perspectives</t>
    <phoneticPr fontId="2" type="noConversion"/>
  </si>
  <si>
    <t>MASTER OF ARTS IN RELIGIOUS EDUCATION</t>
  </si>
  <si>
    <t>COURSE WORKSHEET</t>
  </si>
  <si>
    <t>I.  BASIC COURSES (9)</t>
  </si>
  <si>
    <t>II.  MAJOR FIELD (15)</t>
  </si>
  <si>
    <t>III.  REQUIRED COGNATES (15)</t>
  </si>
  <si>
    <t>IV. THESIS (6)</t>
  </si>
  <si>
    <t>V. OTHER REQUIREMENTS (3)</t>
  </si>
  <si>
    <t xml:space="preserve">Supervised Ministry/
Practicum </t>
  </si>
  <si>
    <t>Theological Foundations</t>
  </si>
  <si>
    <t>Sem/
Year</t>
  </si>
  <si>
    <t>(to assist thesis research)</t>
  </si>
  <si>
    <t>Cross Cultural Communication</t>
  </si>
  <si>
    <t>(required for Language Teaching)</t>
  </si>
  <si>
    <t>(Educational Leadership only)</t>
  </si>
  <si>
    <t>TOTAL UNITS TOWARD DEGREE</t>
  </si>
  <si>
    <t>TOTAL UNITS EARNED</t>
  </si>
  <si>
    <t>UNITS NEEDED</t>
  </si>
  <si>
    <t>Thank you for downloading this set of worksheets to help you track your progress toward completion of your degree at APNTS!</t>
  </si>
  <si>
    <t>Instructions:</t>
  </si>
  <si>
    <t>Click on the tab (below) corresponding to the degree you are pursuing.</t>
  </si>
  <si>
    <t>In the Status column, enter C, I, or P to indicate "Completed," "In process," or "Planned."</t>
  </si>
  <si>
    <t>For each required class:</t>
  </si>
  <si>
    <t>In the Sem/Year column, enter the semester and year in which you plan to complete or actually completed the course.</t>
  </si>
  <si>
    <t>Update the Status column at the end of each semester to record your progress.</t>
  </si>
  <si>
    <t>Denominational History</t>
  </si>
  <si>
    <t>For classes that you are to choose between, highlight the class of your choice.</t>
  </si>
  <si>
    <t>For elective courses, fill in the appropriate blank with the name of the course you selected.</t>
  </si>
  <si>
    <t>Notice the green box that indicates how many units you have completed and how many are still needed for your degree.</t>
  </si>
  <si>
    <t>Name:</t>
  </si>
  <si>
    <t>C</t>
  </si>
  <si>
    <t>P</t>
  </si>
  <si>
    <t>F</t>
  </si>
  <si>
    <t>A</t>
  </si>
  <si>
    <t>A-</t>
  </si>
  <si>
    <t>B+</t>
  </si>
  <si>
    <t>B</t>
  </si>
  <si>
    <t>D</t>
  </si>
  <si>
    <t>C-</t>
  </si>
  <si>
    <t>B-</t>
  </si>
  <si>
    <t>C+</t>
  </si>
  <si>
    <t>Grade</t>
  </si>
  <si>
    <t>Sum '09</t>
  </si>
  <si>
    <t>1/09-10</t>
  </si>
  <si>
    <t>2/09-10</t>
  </si>
  <si>
    <t>Sum '10</t>
  </si>
  <si>
    <t>1/10-11</t>
  </si>
  <si>
    <t>2/10-11</t>
  </si>
  <si>
    <t>Sum '11</t>
  </si>
  <si>
    <t>1/11-12</t>
  </si>
  <si>
    <t>2/11-12</t>
  </si>
  <si>
    <t>Sum '12</t>
  </si>
  <si>
    <t>1/12-13</t>
  </si>
  <si>
    <t>2/12-13</t>
  </si>
  <si>
    <t>Sum '13</t>
  </si>
  <si>
    <t>1/13-14</t>
  </si>
  <si>
    <t>2/13-14</t>
  </si>
  <si>
    <t>Sum '14</t>
  </si>
  <si>
    <t>1/14-15</t>
  </si>
  <si>
    <t>2/14-15</t>
  </si>
  <si>
    <t>Sum '15</t>
  </si>
  <si>
    <t>1/15-16</t>
  </si>
  <si>
    <t>2/15-16</t>
  </si>
  <si>
    <t>Sum '16</t>
  </si>
  <si>
    <t>SemYear</t>
  </si>
  <si>
    <t>1/16-17</t>
  </si>
  <si>
    <t>Thesis Proposal</t>
  </si>
  <si>
    <t>Grades</t>
  </si>
  <si>
    <t>MASTER OF ARTS IN CHRISTIAN COMMUNICATION</t>
    <phoneticPr fontId="2" type="noConversion"/>
  </si>
  <si>
    <t>GENERAL WORKSHEET</t>
    <phoneticPr fontId="2" type="noConversion"/>
  </si>
  <si>
    <t>NAME</t>
    <phoneticPr fontId="2" type="noConversion"/>
  </si>
  <si>
    <t>Grade</t>
    <phoneticPr fontId="2" type="noConversion"/>
  </si>
  <si>
    <t>Sem/
Year</t>
    <phoneticPr fontId="2" type="noConversion"/>
  </si>
  <si>
    <t>II.  MAJOR FIELD (15)</t>
    <phoneticPr fontId="2" type="noConversion"/>
  </si>
  <si>
    <t>Media, Society, and Church or
Media, Religion and Culture</t>
  </si>
  <si>
    <t>III.  REQUIRED COGNATES (9)</t>
    <phoneticPr fontId="2" type="noConversion"/>
  </si>
  <si>
    <t xml:space="preserve">Theories and Processes
of Communication </t>
    <phoneticPr fontId="2" type="noConversion"/>
  </si>
  <si>
    <r>
      <t>NOT PASSING</t>
    </r>
    <r>
      <rPr>
        <sz val="8"/>
        <rFont val="Verdana"/>
        <family val="2"/>
      </rPr>
      <t xml:space="preserve"> Bible Content Exam</t>
    </r>
    <phoneticPr fontId="2" type="noConversion"/>
  </si>
  <si>
    <r>
      <rPr>
        <b/>
        <sz val="8"/>
        <rFont val="Verdana"/>
        <family val="2"/>
      </rPr>
      <t>PASSING</t>
    </r>
    <r>
      <rPr>
        <sz val="8"/>
        <rFont val="Verdana"/>
        <family val="2"/>
      </rPr>
      <t xml:space="preserve"> Bible Content Exam</t>
    </r>
    <phoneticPr fontId="2" type="noConversion"/>
  </si>
  <si>
    <r>
      <t xml:space="preserve">IV.  THESIS </t>
    </r>
    <r>
      <rPr>
        <sz val="8"/>
        <rFont val="Verdana"/>
        <family val="2"/>
      </rPr>
      <t>(6)</t>
    </r>
    <phoneticPr fontId="2" type="noConversion"/>
  </si>
  <si>
    <r>
      <t>B</t>
    </r>
    <r>
      <rPr>
        <sz val="8"/>
        <rFont val="Verdana"/>
        <family val="2"/>
      </rPr>
      <t>iblical Exegesis</t>
    </r>
    <phoneticPr fontId="2" type="noConversion"/>
  </si>
  <si>
    <r>
      <t>D</t>
    </r>
    <r>
      <rPr>
        <sz val="8"/>
        <rFont val="Verdana"/>
        <family val="2"/>
      </rPr>
      <t>octrine of Holiness</t>
    </r>
    <phoneticPr fontId="2" type="noConversion"/>
  </si>
  <si>
    <r>
      <t xml:space="preserve">V.  UNREGULATED ELECTIVES </t>
    </r>
    <r>
      <rPr>
        <sz val="8"/>
        <rFont val="Verdana"/>
        <family val="2"/>
      </rPr>
      <t>(6)</t>
    </r>
    <phoneticPr fontId="2" type="noConversion"/>
  </si>
  <si>
    <t>Score</t>
    <phoneticPr fontId="2" type="noConversion"/>
  </si>
  <si>
    <t>Date</t>
    <phoneticPr fontId="2" type="noConversion"/>
  </si>
  <si>
    <t>UNITS NEEDED</t>
    <phoneticPr fontId="2" type="noConversion"/>
  </si>
  <si>
    <r>
      <t>VI.  INTERNSHIP</t>
    </r>
    <r>
      <rPr>
        <sz val="8"/>
        <rFont val="Verdana"/>
        <family val="2"/>
      </rPr>
      <t>(3)</t>
    </r>
    <phoneticPr fontId="2" type="noConversion"/>
  </si>
  <si>
    <t>INTERCULTURAL STUDIES CONCENTRATION WORKSHEET</t>
    <phoneticPr fontId="2" type="noConversion"/>
  </si>
  <si>
    <t>I.  BASIC COURSES (9)</t>
    <phoneticPr fontId="2" type="noConversion"/>
  </si>
  <si>
    <t>I.  Basic Courses (9)</t>
    <phoneticPr fontId="2" type="noConversion"/>
  </si>
  <si>
    <t>Grade</t>
    <phoneticPr fontId="2" type="noConversion"/>
  </si>
  <si>
    <t>Methods of Research</t>
    <phoneticPr fontId="2" type="noConversion"/>
  </si>
  <si>
    <t>Communication In
Christian Ministry</t>
    <phoneticPr fontId="2" type="noConversion"/>
  </si>
  <si>
    <t xml:space="preserve">II.  MAJOR FIELD (18) </t>
    <phoneticPr fontId="2" type="noConversion"/>
  </si>
  <si>
    <t xml:space="preserve">History of Missions </t>
    <phoneticPr fontId="2" type="noConversion"/>
  </si>
  <si>
    <t>III.  REQUIRED COGNATES (6)</t>
    <phoneticPr fontId="2" type="noConversion"/>
  </si>
  <si>
    <r>
      <rPr>
        <b/>
        <sz val="8"/>
        <rFont val="Verdana"/>
        <family val="2"/>
      </rPr>
      <t>NOT PASSING</t>
    </r>
    <r>
      <rPr>
        <sz val="8"/>
        <rFont val="Verdana"/>
        <family val="2"/>
      </rPr>
      <t xml:space="preserve"> Bible Content Exam</t>
    </r>
    <phoneticPr fontId="2" type="noConversion"/>
  </si>
  <si>
    <t>Biblical Hermeneutics</t>
    <phoneticPr fontId="2" type="noConversion"/>
  </si>
  <si>
    <r>
      <rPr>
        <b/>
        <sz val="8"/>
        <rFont val="Verdana"/>
        <family val="2"/>
      </rPr>
      <t>PASSING</t>
    </r>
    <r>
      <rPr>
        <sz val="8"/>
        <rFont val="Verdana"/>
        <family val="2"/>
      </rPr>
      <t xml:space="preserve"> Bible Content Exam</t>
    </r>
    <phoneticPr fontId="2" type="noConversion"/>
  </si>
  <si>
    <t>Doctrine of Holiness</t>
    <phoneticPr fontId="2" type="noConversion"/>
  </si>
  <si>
    <t>IV.  THESIS (6)</t>
    <phoneticPr fontId="2" type="noConversion"/>
  </si>
  <si>
    <t>Grade</t>
    <phoneticPr fontId="2" type="noConversion"/>
  </si>
  <si>
    <t>Sem/
Year</t>
    <phoneticPr fontId="2" type="noConversion"/>
  </si>
  <si>
    <t>Intercultural
Supervised Ministry</t>
    <phoneticPr fontId="2" type="noConversion"/>
  </si>
  <si>
    <t>Intercultural
Internship I &amp; II</t>
    <phoneticPr fontId="2" type="noConversion"/>
  </si>
  <si>
    <t>V.  INTERNSHIPS (9)</t>
    <phoneticPr fontId="2" type="noConversion"/>
  </si>
  <si>
    <t>PRESEMINARY REQUIREMENTS</t>
    <phoneticPr fontId="2" type="noConversion"/>
  </si>
  <si>
    <t>Language (9)</t>
    <phoneticPr fontId="2" type="noConversion"/>
  </si>
  <si>
    <t>History (3)</t>
    <phoneticPr fontId="2" type="noConversion"/>
  </si>
  <si>
    <t>Social Science (3)</t>
    <phoneticPr fontId="2" type="noConversion"/>
  </si>
  <si>
    <t>Psychology (3)</t>
    <phoneticPr fontId="2" type="noConversion"/>
  </si>
  <si>
    <t>Education (3)</t>
    <phoneticPr fontId="2" type="noConversion"/>
  </si>
  <si>
    <t>OTHER COURSES</t>
    <phoneticPr fontId="2" type="noConversion"/>
  </si>
  <si>
    <t>*Denominational History &amp; Polity</t>
    <phoneticPr fontId="2" type="noConversion"/>
  </si>
  <si>
    <t>MASTER OF DIVINITY</t>
    <phoneticPr fontId="2" type="noConversion"/>
  </si>
  <si>
    <t>WORKSHEET</t>
    <phoneticPr fontId="2" type="noConversion"/>
  </si>
  <si>
    <t>I. BASIC COURSES (9)</t>
    <phoneticPr fontId="2" type="noConversion"/>
  </si>
  <si>
    <t>II.  MAJOR FIELD (69)</t>
    <phoneticPr fontId="2" type="noConversion"/>
  </si>
  <si>
    <t>A. BIBLICAL STUDIES (21)</t>
    <phoneticPr fontId="2" type="noConversion"/>
  </si>
  <si>
    <t>B. CHRISTIAN FAITH (21)</t>
    <phoneticPr fontId="2" type="noConversion"/>
  </si>
  <si>
    <t>C. CHRISTIAN MINISTRY (27)</t>
    <phoneticPr fontId="2" type="noConversion"/>
  </si>
  <si>
    <t>Regulated Electives:
one from the following:</t>
    <phoneticPr fontId="2" type="noConversion"/>
  </si>
  <si>
    <t>III. UNREGULATED COGNATES (12)</t>
    <phoneticPr fontId="2" type="noConversion"/>
  </si>
  <si>
    <t>Language (9)</t>
    <phoneticPr fontId="2" type="noConversion"/>
  </si>
  <si>
    <t>History (3)</t>
    <phoneticPr fontId="2" type="noConversion"/>
  </si>
  <si>
    <t>Social Science (3)</t>
    <phoneticPr fontId="2" type="noConversion"/>
  </si>
  <si>
    <t>Psychology (3)</t>
    <phoneticPr fontId="2" type="noConversion"/>
  </si>
  <si>
    <t>Bible (3)</t>
    <phoneticPr fontId="2" type="noConversion"/>
  </si>
  <si>
    <t>Theology (3)</t>
    <phoneticPr fontId="2" type="noConversion"/>
  </si>
  <si>
    <t>Intro to Biblical Studies</t>
    <phoneticPr fontId="2" type="noConversion"/>
  </si>
  <si>
    <t xml:space="preserve">Biblical Hermeneutics </t>
    <phoneticPr fontId="2" type="noConversion"/>
  </si>
  <si>
    <t>Bible Elective</t>
    <phoneticPr fontId="2" type="noConversion"/>
  </si>
  <si>
    <r>
      <t xml:space="preserve">PASSING </t>
    </r>
    <r>
      <rPr>
        <sz val="8"/>
        <rFont val="Verdana"/>
        <family val="2"/>
      </rPr>
      <t>Bible Content Exam</t>
    </r>
    <phoneticPr fontId="2" type="noConversion"/>
  </si>
  <si>
    <t>NT Exegesis Elective</t>
    <phoneticPr fontId="2" type="noConversion"/>
  </si>
  <si>
    <t>OT Exegesis Elective</t>
    <phoneticPr fontId="2" type="noConversion"/>
  </si>
  <si>
    <t xml:space="preserve">MASTER OF SCIENCE IN THEOLOGY </t>
    <phoneticPr fontId="2" type="noConversion"/>
  </si>
  <si>
    <t>CHRISTIAN FAITH AND HERITAGE WORKSHEET</t>
    <phoneticPr fontId="2" type="noConversion"/>
  </si>
  <si>
    <t>Grade</t>
    <phoneticPr fontId="2" type="noConversion"/>
  </si>
  <si>
    <t>Sem/
Year</t>
    <phoneticPr fontId="2" type="noConversion"/>
  </si>
  <si>
    <t>I.  BASIC COURES (9)</t>
    <phoneticPr fontId="2" type="noConversion"/>
  </si>
  <si>
    <t>II.  MAJOR FIELD (THEOLOGY) (15)</t>
    <phoneticPr fontId="2" type="noConversion"/>
  </si>
  <si>
    <t>Any five courses from
Church History or Theology</t>
    <phoneticPr fontId="2" type="noConversion"/>
  </si>
  <si>
    <r>
      <rPr>
        <b/>
        <sz val="8"/>
        <rFont val="Verdana"/>
        <family val="2"/>
      </rPr>
      <t>NOT PASSING</t>
    </r>
    <r>
      <rPr>
        <sz val="8"/>
        <rFont val="Verdana"/>
        <family val="2"/>
      </rPr>
      <t xml:space="preserve"> Bible Content Exam</t>
    </r>
    <phoneticPr fontId="2" type="noConversion"/>
  </si>
  <si>
    <r>
      <t xml:space="preserve">PASSING </t>
    </r>
    <r>
      <rPr>
        <sz val="8"/>
        <rFont val="Verdana"/>
        <family val="2"/>
      </rPr>
      <t>Bible Content Exam</t>
    </r>
    <phoneticPr fontId="2" type="noConversion"/>
  </si>
  <si>
    <t>Biblical Foundations for
Contextualization</t>
    <phoneticPr fontId="2" type="noConversion"/>
  </si>
  <si>
    <t>IV.  OTHER REQUIREMENTS (6)</t>
    <phoneticPr fontId="2" type="noConversion"/>
  </si>
  <si>
    <t>Two additional graduate level courses
in a major or cognate area</t>
    <phoneticPr fontId="2" type="noConversion"/>
  </si>
  <si>
    <t>V.  Thesis (6)</t>
    <phoneticPr fontId="2" type="noConversion"/>
  </si>
  <si>
    <t>CHRISTIAN MINISTRY WORKSHEET</t>
    <phoneticPr fontId="2" type="noConversion"/>
  </si>
  <si>
    <t>Name</t>
    <phoneticPr fontId="2" type="noConversion"/>
  </si>
  <si>
    <t>I.  BASIC COURSES (9)</t>
    <phoneticPr fontId="2" type="noConversion"/>
  </si>
  <si>
    <t xml:space="preserve">Any five advanced courses in
Christian Ministry </t>
    <phoneticPr fontId="2" type="noConversion"/>
  </si>
  <si>
    <t>III. REQUIRED COGNATES (12)</t>
    <phoneticPr fontId="2" type="noConversion"/>
  </si>
  <si>
    <r>
      <rPr>
        <b/>
        <sz val="8"/>
        <rFont val="Verdana"/>
        <family val="2"/>
      </rPr>
      <t>PASSING</t>
    </r>
    <r>
      <rPr>
        <sz val="8"/>
        <rFont val="Verdana"/>
        <family val="2"/>
      </rPr>
      <t xml:space="preserve"> Bible Content Exam</t>
    </r>
    <phoneticPr fontId="2" type="noConversion"/>
  </si>
  <si>
    <t>Intro to Biblical Studies</t>
    <phoneticPr fontId="2" type="noConversion"/>
  </si>
  <si>
    <t>Biblical Hermeneutics</t>
    <phoneticPr fontId="2" type="noConversion"/>
  </si>
  <si>
    <t>Bible Elective</t>
    <phoneticPr fontId="2" type="noConversion"/>
  </si>
  <si>
    <t>OT Exegesis or NT Exegesis</t>
    <phoneticPr fontId="2" type="noConversion"/>
  </si>
  <si>
    <t>Doctrine of Holiness</t>
    <phoneticPr fontId="2" type="noConversion"/>
  </si>
  <si>
    <t>Unregulated Elective</t>
    <phoneticPr fontId="2" type="noConversion"/>
  </si>
  <si>
    <t>(except for Educational Leadership
and Organizational Leadership)</t>
    <phoneticPr fontId="2" type="noConversion"/>
  </si>
  <si>
    <t>Five courses in Christian
Education according to concentration</t>
    <phoneticPr fontId="2" type="noConversion"/>
  </si>
  <si>
    <r>
      <t>MASTER OF SCIENCE IN THEOLOG</t>
    </r>
    <r>
      <rPr>
        <b/>
        <sz val="16"/>
        <rFont val="Verdana"/>
        <family val="2"/>
      </rPr>
      <t>Y</t>
    </r>
  </si>
  <si>
    <t>MASTER OF SCIENCE IN THEOLOGY</t>
    <phoneticPr fontId="11" type="noConversion"/>
  </si>
  <si>
    <t>INTERCULTURAL STUDIES WORK SHEET</t>
    <phoneticPr fontId="11" type="noConversion"/>
  </si>
  <si>
    <t>NAME</t>
    <phoneticPr fontId="11" type="noConversion"/>
  </si>
  <si>
    <t>Grade</t>
    <phoneticPr fontId="11" type="noConversion"/>
  </si>
  <si>
    <t>Sem/
Year</t>
    <phoneticPr fontId="11" type="noConversion"/>
  </si>
  <si>
    <t>I. BASIC COURSES (9)</t>
    <phoneticPr fontId="11" type="noConversion"/>
  </si>
  <si>
    <t>Biblical Theology of Mission</t>
  </si>
  <si>
    <t>II. MAJOR FIELD (THEOLOGY) (18)</t>
    <phoneticPr fontId="11" type="noConversion"/>
  </si>
  <si>
    <t>(18 for Intercultural Studies)</t>
    <phoneticPr fontId="11" type="noConversion"/>
  </si>
  <si>
    <t>Intercultural Communication</t>
  </si>
  <si>
    <t>Evangelism</t>
  </si>
  <si>
    <t>Cultural Anthropology or
Urban Anthropology</t>
    <phoneticPr fontId="11" type="noConversion"/>
  </si>
  <si>
    <t>Biblical Foundations
for Contextualizaiton</t>
    <phoneticPr fontId="11" type="noConversion"/>
  </si>
  <si>
    <t>Perspectives of the 
World Christian Movement</t>
    <phoneticPr fontId="11" type="noConversion"/>
  </si>
  <si>
    <t>Doctrine of Holiness</t>
  </si>
  <si>
    <t>III. COGNATES (9)</t>
    <phoneticPr fontId="11" type="noConversion"/>
  </si>
  <si>
    <r>
      <rPr>
        <b/>
        <sz val="8"/>
        <rFont val="Verdana"/>
        <family val="2"/>
      </rPr>
      <t>NOT PASSING</t>
    </r>
    <r>
      <rPr>
        <sz val="8"/>
        <rFont val="Verdana"/>
        <family val="2"/>
      </rPr>
      <t xml:space="preserve"> Bible Content Exam</t>
    </r>
    <phoneticPr fontId="11" type="noConversion"/>
  </si>
  <si>
    <t>Intro to Biblical Studies</t>
    <phoneticPr fontId="11" type="noConversion"/>
  </si>
  <si>
    <t>Biblical Hermeneutics</t>
    <phoneticPr fontId="11" type="noConversion"/>
  </si>
  <si>
    <r>
      <rPr>
        <b/>
        <sz val="8"/>
        <rFont val="Verdana"/>
        <family val="2"/>
      </rPr>
      <t>PASSING</t>
    </r>
    <r>
      <rPr>
        <sz val="8"/>
        <rFont val="Verdana"/>
        <family val="2"/>
      </rPr>
      <t xml:space="preserve"> Bible Content Exam</t>
    </r>
    <phoneticPr fontId="11" type="noConversion"/>
  </si>
  <si>
    <t>V. THESIS (6)</t>
    <phoneticPr fontId="11" type="noConversion"/>
  </si>
  <si>
    <t>Intro to Biblical Studies</t>
  </si>
  <si>
    <t>Intro to Biblical Hermeneutics</t>
  </si>
  <si>
    <r>
      <t>Doctrin</t>
    </r>
    <r>
      <rPr>
        <sz val="8"/>
        <rFont val="Verdana"/>
        <family val="2"/>
      </rPr>
      <t>e</t>
    </r>
    <r>
      <rPr>
        <sz val="8"/>
        <rFont val="Verdana"/>
        <family val="2"/>
      </rPr>
      <t xml:space="preserve"> of Holiness</t>
    </r>
  </si>
  <si>
    <r>
      <rPr>
        <sz val="8"/>
        <rFont val="Verdana"/>
        <family val="2"/>
      </rPr>
      <t>NT</t>
    </r>
    <r>
      <rPr>
        <sz val="8"/>
        <rFont val="Verdana"/>
        <family val="2"/>
      </rPr>
      <t xml:space="preserve"> Exegesis</t>
    </r>
    <r>
      <rPr>
        <sz val="8"/>
        <rFont val="Verdana"/>
        <family val="2"/>
      </rPr>
      <t xml:space="preserve"> or OT Exegesis</t>
    </r>
  </si>
  <si>
    <t>OT Exegesis or NT Exegesis</t>
  </si>
  <si>
    <t>*Only your program director can provide an official degree completion audit. Use these worksheets for planning purposes only.</t>
  </si>
  <si>
    <t>Bible Content Exam</t>
    <phoneticPr fontId="11" type="noConversion"/>
  </si>
  <si>
    <t>Bible Content Exam</t>
    <phoneticPr fontId="2" type="noConversion"/>
  </si>
  <si>
    <r>
      <t xml:space="preserve">Biblical Hebrew I (3) </t>
    </r>
    <r>
      <rPr>
        <i/>
        <sz val="8"/>
        <rFont val="Verdana"/>
        <family val="2"/>
      </rPr>
      <t>and</t>
    </r>
  </si>
  <si>
    <r>
      <t xml:space="preserve">NT Greek I (3) </t>
    </r>
    <r>
      <rPr>
        <i/>
        <sz val="8"/>
        <rFont val="Verdana"/>
        <family val="2"/>
      </rPr>
      <t>and</t>
    </r>
  </si>
  <si>
    <r>
      <t xml:space="preserve">Biblical Hebrew II (3) </t>
    </r>
    <r>
      <rPr>
        <i/>
        <sz val="8"/>
        <rFont val="Verdana"/>
        <family val="2"/>
      </rPr>
      <t>or</t>
    </r>
  </si>
  <si>
    <t>NT Greek II (3)</t>
  </si>
  <si>
    <t>Bible Elective</t>
  </si>
  <si>
    <r>
      <t>Statistics</t>
    </r>
    <r>
      <rPr>
        <i/>
        <sz val="8"/>
        <rFont val="Verdana"/>
        <family val="2"/>
      </rPr>
      <t xml:space="preserve"> or</t>
    </r>
    <r>
      <rPr>
        <sz val="8"/>
        <rFont val="Verdana"/>
        <family val="2"/>
      </rPr>
      <t xml:space="preserve"> Qualitative Research </t>
    </r>
  </si>
  <si>
    <t>(any three courses in Christian</t>
  </si>
  <si>
    <t>Christian communication (9)</t>
  </si>
  <si>
    <r>
      <t xml:space="preserve">Statistics </t>
    </r>
    <r>
      <rPr>
        <i/>
        <sz val="8"/>
        <rFont val="Verdana"/>
        <family val="2"/>
      </rPr>
      <t>or</t>
    </r>
    <r>
      <rPr>
        <sz val="8"/>
        <rFont val="Verdana"/>
        <family val="2"/>
      </rPr>
      <t xml:space="preserve">
Qualitative Research</t>
    </r>
  </si>
  <si>
    <t>of Communication</t>
  </si>
  <si>
    <t>Theories and Processes</t>
  </si>
  <si>
    <t xml:space="preserve">
of Mission</t>
  </si>
  <si>
    <t>Biblical Theology</t>
  </si>
  <si>
    <t xml:space="preserve">
Century Perspective</t>
  </si>
  <si>
    <t>Evangelism in 21st</t>
  </si>
  <si>
    <t xml:space="preserve">
Urban Anthropology</t>
  </si>
  <si>
    <t>Cultural Anthropology or</t>
  </si>
  <si>
    <t>communication</t>
  </si>
  <si>
    <t>Cross Cultural</t>
  </si>
  <si>
    <r>
      <t xml:space="preserve">OT </t>
    </r>
    <r>
      <rPr>
        <i/>
        <sz val="8"/>
        <rFont val="Verdana"/>
        <family val="2"/>
      </rPr>
      <t>or</t>
    </r>
    <r>
      <rPr>
        <sz val="8"/>
        <rFont val="Verdana"/>
        <family val="2"/>
      </rPr>
      <t xml:space="preserve"> NT Theology</t>
    </r>
  </si>
  <si>
    <r>
      <t>Christian Ed</t>
    </r>
    <r>
      <rPr>
        <sz val="8"/>
        <rFont val="Verdana"/>
        <family val="2"/>
      </rPr>
      <t>.</t>
    </r>
    <r>
      <rPr>
        <sz val="8"/>
        <rFont val="Verdana"/>
        <family val="2"/>
      </rPr>
      <t xml:space="preserve"> Elective </t>
    </r>
  </si>
  <si>
    <r>
      <t>Comm</t>
    </r>
    <r>
      <rPr>
        <sz val="8"/>
        <rFont val="Verdana"/>
        <family val="2"/>
      </rPr>
      <t>.</t>
    </r>
    <r>
      <rPr>
        <sz val="8"/>
        <rFont val="Verdana"/>
        <family val="2"/>
      </rPr>
      <t xml:space="preserve"> in Christian Minstry </t>
    </r>
  </si>
  <si>
    <r>
      <t xml:space="preserve">Statistics </t>
    </r>
    <r>
      <rPr>
        <i/>
        <sz val="8"/>
        <rFont val="Verdana"/>
        <family val="2"/>
      </rPr>
      <t>or</t>
    </r>
    <r>
      <rPr>
        <sz val="8"/>
        <rFont val="Verdana"/>
        <family val="2"/>
      </rPr>
      <t xml:space="preserve"> Qualitative Research </t>
    </r>
  </si>
  <si>
    <r>
      <t xml:space="preserve">OT Theology </t>
    </r>
    <r>
      <rPr>
        <i/>
        <sz val="8"/>
        <rFont val="Verdana"/>
        <family val="2"/>
      </rPr>
      <t>or</t>
    </r>
    <r>
      <rPr>
        <sz val="8"/>
        <rFont val="Verdana"/>
        <family val="2"/>
      </rPr>
      <t xml:space="preserve"> NT Theology</t>
    </r>
  </si>
  <si>
    <r>
      <t xml:space="preserve">OT Exegesis </t>
    </r>
    <r>
      <rPr>
        <i/>
        <sz val="8"/>
        <rFont val="Verdana"/>
        <family val="2"/>
      </rPr>
      <t>or</t>
    </r>
    <r>
      <rPr>
        <sz val="8"/>
        <rFont val="Verdana"/>
        <family val="2"/>
      </rPr>
      <t xml:space="preserve"> NT Exegesis</t>
    </r>
  </si>
  <si>
    <r>
      <t>Doctrin</t>
    </r>
    <r>
      <rPr>
        <sz val="8"/>
        <rFont val="Verdana"/>
        <family val="2"/>
      </rPr>
      <t>e</t>
    </r>
    <r>
      <rPr>
        <sz val="8"/>
        <rFont val="Verdana"/>
        <family val="2"/>
      </rPr>
      <t xml:space="preserve"> of Holiness</t>
    </r>
  </si>
  <si>
    <t>IV. OTHER REQUIREMENTS (6)</t>
  </si>
  <si>
    <r>
      <t xml:space="preserve">Supervised Ministry I (3) </t>
    </r>
    <r>
      <rPr>
        <i/>
        <sz val="8"/>
        <rFont val="Verdana"/>
        <family val="2"/>
      </rPr>
      <t>and</t>
    </r>
  </si>
  <si>
    <t>Supervised Ministry II (3)</t>
  </si>
  <si>
    <t>or</t>
  </si>
  <si>
    <r>
      <t xml:space="preserve">Clinical Pastoral Education I (3) </t>
    </r>
    <r>
      <rPr>
        <i/>
        <sz val="8"/>
        <rFont val="Verdana"/>
        <family val="2"/>
      </rPr>
      <t>and</t>
    </r>
  </si>
  <si>
    <t>Clinical Pastoral Education II (3)</t>
  </si>
  <si>
    <t>V.  THESIS (6)</t>
  </si>
  <si>
    <r>
      <t xml:space="preserve">Statistics </t>
    </r>
    <r>
      <rPr>
        <i/>
        <sz val="8"/>
        <rFont val="Verdana"/>
        <family val="2"/>
      </rPr>
      <t>or</t>
    </r>
    <r>
      <rPr>
        <sz val="8"/>
        <rFont val="Verdana"/>
        <family val="2"/>
      </rPr>
      <t xml:space="preserve"> Qualitative Research</t>
    </r>
  </si>
  <si>
    <r>
      <t xml:space="preserve">History of Missions </t>
    </r>
    <r>
      <rPr>
        <i/>
        <sz val="8"/>
        <rFont val="Verdana"/>
        <family val="2"/>
      </rPr>
      <t>or</t>
    </r>
  </si>
  <si>
    <t>Indpdnt St. in Intrcltrl Studies</t>
  </si>
  <si>
    <t>IV. OTHER REQUIREMENTS (6)</t>
    <phoneticPr fontId="11" type="noConversion"/>
  </si>
  <si>
    <r>
      <t xml:space="preserve">Intercultural Internship I (3) </t>
    </r>
    <r>
      <rPr>
        <i/>
        <sz val="8"/>
        <rFont val="Verdana"/>
        <family val="2"/>
      </rPr>
      <t>and</t>
    </r>
  </si>
  <si>
    <r>
      <t>Intercultural Internship II</t>
    </r>
    <r>
      <rPr>
        <sz val="8"/>
        <rFont val="Verdana"/>
        <family val="2"/>
      </rPr>
      <t xml:space="preserve"> (3)</t>
    </r>
  </si>
  <si>
    <r>
      <t xml:space="preserve">Anti-Human Traf. Intrnshp (3) I </t>
    </r>
    <r>
      <rPr>
        <i/>
        <sz val="8"/>
        <rFont val="Verdana"/>
        <family val="2"/>
      </rPr>
      <t>and</t>
    </r>
  </si>
  <si>
    <t>Anti-Human Traf. Intrnshp II (3)</t>
  </si>
  <si>
    <r>
      <t xml:space="preserve">Urban Internship I (3) </t>
    </r>
    <r>
      <rPr>
        <i/>
        <sz val="8"/>
        <rFont val="Verdana"/>
        <family val="2"/>
      </rPr>
      <t>and</t>
    </r>
    <r>
      <rPr>
        <sz val="8"/>
        <rFont val="Verdana"/>
        <family val="2"/>
      </rPr>
      <t xml:space="preserve"> </t>
    </r>
  </si>
  <si>
    <t>Urban Internship II (3)</t>
  </si>
  <si>
    <r>
      <t xml:space="preserve">One Urban Internship (3) </t>
    </r>
    <r>
      <rPr>
        <i/>
        <sz val="8"/>
        <rFont val="Verdana"/>
        <family val="2"/>
      </rPr>
      <t>and</t>
    </r>
  </si>
  <si>
    <t>Additional elec. in Urban Studies (3)</t>
  </si>
</sst>
</file>

<file path=xl/styles.xml><?xml version="1.0" encoding="utf-8"?>
<styleSheet xmlns="http://schemas.openxmlformats.org/spreadsheetml/2006/main">
  <fonts count="20">
    <font>
      <sz val="10"/>
      <name val="Verdana"/>
    </font>
    <font>
      <b/>
      <sz val="10"/>
      <name val="Verdana"/>
      <family val="2"/>
    </font>
    <font>
      <sz val="9"/>
      <name val="宋体"/>
      <family val="3"/>
      <charset val="134"/>
    </font>
    <font>
      <sz val="8"/>
      <name val="Verdana"/>
      <family val="2"/>
    </font>
    <font>
      <b/>
      <sz val="8"/>
      <name val="Verdana"/>
      <family val="2"/>
    </font>
    <font>
      <b/>
      <sz val="16"/>
      <name val="Verdana"/>
      <family val="2"/>
    </font>
    <font>
      <i/>
      <sz val="8"/>
      <name val="Verdana"/>
      <family val="2"/>
    </font>
    <font>
      <sz val="12"/>
      <name val="Verdana"/>
      <family val="2"/>
    </font>
    <font>
      <sz val="12"/>
      <name val="宋体"/>
      <family val="1"/>
      <scheme val="maj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9"/>
      <name val="宋体"/>
      <family val="3"/>
      <charset val="134"/>
    </font>
    <font>
      <sz val="8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i/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75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49" fontId="0" fillId="0" borderId="0" xfId="0" applyNumberFormat="1"/>
    <xf numFmtId="49" fontId="10" fillId="4" borderId="11" xfId="0" applyNumberFormat="1" applyFont="1" applyFill="1" applyBorder="1"/>
    <xf numFmtId="49" fontId="9" fillId="2" borderId="0" xfId="0" applyNumberFormat="1" applyFont="1" applyFill="1" applyBorder="1"/>
    <xf numFmtId="49" fontId="10" fillId="3" borderId="12" xfId="0" applyNumberFormat="1" applyFont="1" applyFill="1" applyBorder="1"/>
    <xf numFmtId="49" fontId="10" fillId="3" borderId="11" xfId="0" applyNumberFormat="1" applyFont="1" applyFill="1" applyBorder="1"/>
    <xf numFmtId="0" fontId="3" fillId="0" borderId="4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9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12" fillId="0" borderId="0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3" fillId="0" borderId="4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9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5" fillId="0" borderId="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right" wrapText="1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5" borderId="6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left"/>
    </xf>
    <xf numFmtId="0" fontId="3" fillId="5" borderId="2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left" wrapText="1"/>
    </xf>
    <xf numFmtId="0" fontId="3" fillId="5" borderId="3" xfId="0" applyFont="1" applyFill="1" applyBorder="1" applyAlignment="1" applyProtection="1">
      <alignment horizontal="left"/>
    </xf>
    <xf numFmtId="0" fontId="3" fillId="5" borderId="4" xfId="0" applyFont="1" applyFill="1" applyBorder="1" applyAlignment="1" applyProtection="1">
      <alignment horizontal="left"/>
    </xf>
    <xf numFmtId="0" fontId="3" fillId="5" borderId="4" xfId="0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1" xfId="0" applyFont="1" applyBorder="1" applyProtection="1"/>
    <xf numFmtId="0" fontId="12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4" xfId="0" applyFont="1" applyBorder="1" applyProtection="1"/>
    <xf numFmtId="0" fontId="3" fillId="5" borderId="7" xfId="0" applyFont="1" applyFill="1" applyBorder="1" applyProtection="1"/>
    <xf numFmtId="0" fontId="3" fillId="5" borderId="0" xfId="0" applyFont="1" applyFill="1" applyBorder="1" applyProtection="1"/>
    <xf numFmtId="0" fontId="3" fillId="5" borderId="4" xfId="0" applyFont="1" applyFill="1" applyBorder="1" applyProtection="1"/>
    <xf numFmtId="0" fontId="3" fillId="0" borderId="5" xfId="0" applyFont="1" applyBorder="1" applyProtection="1"/>
    <xf numFmtId="0" fontId="13" fillId="0" borderId="0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/>
    </xf>
    <xf numFmtId="0" fontId="12" fillId="0" borderId="2" xfId="0" applyFont="1" applyBorder="1" applyProtection="1"/>
    <xf numFmtId="0" fontId="12" fillId="0" borderId="0" xfId="0" applyFont="1" applyBorder="1" applyProtection="1"/>
    <xf numFmtId="0" fontId="12" fillId="0" borderId="0" xfId="0" applyFont="1" applyBorder="1" applyAlignment="1" applyProtection="1">
      <alignment wrapText="1"/>
    </xf>
    <xf numFmtId="0" fontId="12" fillId="0" borderId="1" xfId="0" applyFont="1" applyBorder="1" applyProtection="1"/>
    <xf numFmtId="0" fontId="12" fillId="0" borderId="0" xfId="0" applyFont="1" applyProtection="1"/>
    <xf numFmtId="0" fontId="12" fillId="0" borderId="4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Fill="1" applyBorder="1" applyProtection="1"/>
    <xf numFmtId="0" fontId="4" fillId="0" borderId="0" xfId="0" applyFont="1" applyBorder="1" applyProtection="1"/>
    <xf numFmtId="0" fontId="12" fillId="0" borderId="4" xfId="0" applyFont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Border="1" applyAlignment="1" applyProtection="1"/>
    <xf numFmtId="0" fontId="12" fillId="5" borderId="7" xfId="0" applyFont="1" applyFill="1" applyBorder="1" applyProtection="1"/>
    <xf numFmtId="0" fontId="12" fillId="5" borderId="0" xfId="0" applyFont="1" applyFill="1" applyBorder="1" applyProtection="1"/>
    <xf numFmtId="0" fontId="12" fillId="5" borderId="4" xfId="0" applyFont="1" applyFill="1" applyBorder="1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2" fillId="0" borderId="4" xfId="0" applyFont="1" applyBorder="1" applyProtection="1"/>
    <xf numFmtId="0" fontId="12" fillId="0" borderId="0" xfId="0" applyFont="1" applyFill="1" applyBorder="1" applyAlignment="1" applyProtection="1"/>
    <xf numFmtId="0" fontId="12" fillId="0" borderId="3" xfId="0" applyFont="1" applyBorder="1" applyProtection="1"/>
    <xf numFmtId="0" fontId="12" fillId="0" borderId="5" xfId="0" applyFont="1" applyBorder="1" applyProtection="1"/>
    <xf numFmtId="0" fontId="12" fillId="0" borderId="0" xfId="0" applyFont="1" applyAlignment="1" applyProtection="1">
      <alignment horizontal="left"/>
    </xf>
    <xf numFmtId="0" fontId="12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2" fillId="0" borderId="0" xfId="0" applyFont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6" borderId="0" xfId="0" applyFont="1" applyFill="1"/>
    <xf numFmtId="0" fontId="3" fillId="0" borderId="0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9" fillId="0" borderId="0" xfId="0" applyFont="1" applyAlignment="1"/>
    <xf numFmtId="0" fontId="3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</xf>
    <xf numFmtId="0" fontId="3" fillId="5" borderId="9" xfId="0" applyFont="1" applyFill="1" applyBorder="1" applyAlignment="1" applyProtection="1">
      <alignment horizontal="center"/>
    </xf>
    <xf numFmtId="0" fontId="3" fillId="5" borderId="10" xfId="0" applyFont="1" applyFill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2" xfId="0" applyFont="1" applyBorder="1" applyProtection="1"/>
    <xf numFmtId="0" fontId="6" fillId="0" borderId="0" xfId="0" applyFont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wrapText="1"/>
    </xf>
    <xf numFmtId="0" fontId="16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/>
    </xf>
    <xf numFmtId="0" fontId="3" fillId="5" borderId="9" xfId="0" applyFont="1" applyFill="1" applyBorder="1" applyAlignment="1" applyProtection="1">
      <alignment horizontal="center"/>
    </xf>
    <xf numFmtId="0" fontId="3" fillId="5" borderId="10" xfId="0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left"/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49" fontId="3" fillId="0" borderId="4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7" xfId="0" applyFont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/>
    </xf>
    <xf numFmtId="0" fontId="12" fillId="5" borderId="9" xfId="0" applyFont="1" applyFill="1" applyBorder="1" applyAlignment="1" applyProtection="1">
      <alignment horizontal="center"/>
    </xf>
    <xf numFmtId="0" fontId="12" fillId="5" borderId="10" xfId="0" applyFont="1" applyFill="1" applyBorder="1" applyAlignment="1" applyProtection="1">
      <alignment horizontal="center"/>
    </xf>
    <xf numFmtId="0" fontId="13" fillId="0" borderId="6" xfId="0" applyFont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0" fontId="13" fillId="0" borderId="8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</xf>
    <xf numFmtId="0" fontId="12" fillId="0" borderId="9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4" fillId="0" borderId="6" xfId="0" applyFont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/>
    </xf>
    <xf numFmtId="0" fontId="14" fillId="0" borderId="8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left" wrapText="1"/>
    </xf>
    <xf numFmtId="0" fontId="15" fillId="0" borderId="2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/>
      <protection locked="0"/>
    </xf>
  </cellXfs>
  <cellStyles count="75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</cellStyles>
  <dxfs count="23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30" formatCode="@"/>
      <fill>
        <patternFill patternType="solid">
          <fgColor theme="4"/>
          <bgColor theme="4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color auto="1"/>
      </font>
      <fill>
        <patternFill patternType="solid">
          <fgColor indexed="64"/>
          <bgColor theme="1" tint="0.24997711111789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3" name="Table3" displayName="Table3" ref="A1:A24" totalsRowShown="0" headerRowDxfId="4" dataDxfId="3">
  <autoFilter ref="A1:A24"/>
  <tableColumns count="1">
    <tableColumn id="1" name="SemYear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C2:C13" totalsRowShown="0">
  <autoFilter ref="C2:C13"/>
  <tableColumns count="1">
    <tableColumn id="1" name="Grad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4"/>
  <sheetViews>
    <sheetView showGridLines="0" showRowColHeaders="0" showRuler="0" workbookViewId="0"/>
  </sheetViews>
  <sheetFormatPr defaultColWidth="11" defaultRowHeight="12.75"/>
  <cols>
    <col min="1" max="1" width="4.375" customWidth="1"/>
    <col min="2" max="2" width="4.125" customWidth="1"/>
    <col min="3" max="3" width="4" customWidth="1"/>
    <col min="4" max="4" width="87.125" customWidth="1"/>
  </cols>
  <sheetData>
    <row r="2" spans="2:4">
      <c r="B2" s="3" t="s">
        <v>71</v>
      </c>
      <c r="C2" s="3"/>
    </row>
    <row r="3" spans="2:4">
      <c r="B3" s="3"/>
      <c r="C3" s="137" t="s">
        <v>242</v>
      </c>
    </row>
    <row r="5" spans="2:4">
      <c r="B5" s="1" t="s">
        <v>72</v>
      </c>
      <c r="C5" s="2"/>
    </row>
    <row r="6" spans="2:4">
      <c r="C6" t="s">
        <v>73</v>
      </c>
    </row>
    <row r="7" spans="2:4">
      <c r="C7" t="s">
        <v>75</v>
      </c>
    </row>
    <row r="8" spans="2:4">
      <c r="D8" t="s">
        <v>74</v>
      </c>
    </row>
    <row r="9" spans="2:4">
      <c r="D9" t="s">
        <v>76</v>
      </c>
    </row>
    <row r="10" spans="2:4">
      <c r="D10" t="s">
        <v>77</v>
      </c>
    </row>
    <row r="11" spans="2:4">
      <c r="C11" t="s">
        <v>79</v>
      </c>
    </row>
    <row r="12" spans="2:4">
      <c r="C12" t="s">
        <v>80</v>
      </c>
    </row>
    <row r="14" spans="2:4">
      <c r="C14" t="s">
        <v>81</v>
      </c>
    </row>
  </sheetData>
  <sheetProtection sheet="1" objects="1" scenarios="1" selectLockedCells="1"/>
  <phoneticPr fontId="1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P70"/>
  <sheetViews>
    <sheetView showGridLines="0" showRowColHeaders="0" showRuler="0" view="pageLayout" topLeftCell="A11" zoomScale="125" zoomScalePageLayoutView="125" workbookViewId="0">
      <selection activeCell="C17" sqref="C17:D17"/>
    </sheetView>
  </sheetViews>
  <sheetFormatPr defaultColWidth="11" defaultRowHeight="10.5"/>
  <cols>
    <col min="1" max="1" width="3.75" style="36" customWidth="1"/>
    <col min="2" max="3" width="3" style="36" customWidth="1"/>
    <col min="4" max="4" width="18.625" style="36" customWidth="1"/>
    <col min="5" max="5" width="3" style="80" customWidth="1"/>
    <col min="6" max="6" width="4.125" style="36" customWidth="1"/>
    <col min="7" max="7" width="0.625" style="36" customWidth="1"/>
    <col min="8" max="8" width="4.25" style="36" customWidth="1"/>
    <col min="9" max="9" width="1.375" style="36" customWidth="1"/>
    <col min="10" max="10" width="3.375" style="36" customWidth="1"/>
    <col min="11" max="11" width="16.25" style="36" customWidth="1"/>
    <col min="12" max="12" width="3.25" style="80" customWidth="1"/>
    <col min="13" max="13" width="4.125" style="36" customWidth="1"/>
    <col min="14" max="14" width="0.625" style="36" customWidth="1"/>
    <col min="15" max="15" width="4.25" style="43" customWidth="1"/>
    <col min="16" max="16" width="0.625" style="36" customWidth="1"/>
    <col min="17" max="16384" width="11" style="36"/>
  </cols>
  <sheetData>
    <row r="1" spans="1:16" ht="19.5">
      <c r="A1" s="165" t="s">
        <v>54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7"/>
    </row>
    <row r="2" spans="1:16" ht="19.5">
      <c r="A2" s="168" t="s">
        <v>55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70"/>
    </row>
    <row r="3" spans="1:16" ht="19.5">
      <c r="A3" s="178" t="s">
        <v>82</v>
      </c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40"/>
      <c r="M3" s="40"/>
      <c r="N3" s="40"/>
      <c r="O3" s="40"/>
      <c r="P3" s="41"/>
    </row>
    <row r="4" spans="1:16" ht="14.1" customHeight="1">
      <c r="A4" s="42"/>
      <c r="B4" s="43"/>
      <c r="C4" s="43"/>
      <c r="D4" s="43"/>
      <c r="E4" s="44"/>
      <c r="F4" s="43"/>
      <c r="G4" s="43"/>
      <c r="H4" s="43"/>
      <c r="I4" s="43"/>
      <c r="J4" s="43"/>
      <c r="K4" s="43"/>
      <c r="L4" s="44"/>
      <c r="M4" s="43"/>
      <c r="N4" s="43"/>
      <c r="P4" s="45"/>
    </row>
    <row r="5" spans="1:16" ht="21.95" customHeight="1">
      <c r="A5" s="42"/>
      <c r="B5" s="43"/>
      <c r="C5" s="43"/>
      <c r="D5" s="43"/>
      <c r="E5" s="44"/>
      <c r="F5" s="43" t="s">
        <v>124</v>
      </c>
      <c r="G5" s="43"/>
      <c r="H5" s="46" t="s">
        <v>63</v>
      </c>
      <c r="I5" s="43"/>
      <c r="J5" s="43"/>
      <c r="K5" s="43"/>
      <c r="L5" s="44"/>
      <c r="M5" s="43" t="s">
        <v>94</v>
      </c>
      <c r="N5" s="43"/>
      <c r="O5" s="46" t="s">
        <v>63</v>
      </c>
      <c r="P5" s="45"/>
    </row>
    <row r="6" spans="1:16" ht="14.1" customHeight="1">
      <c r="A6" s="42" t="s">
        <v>56</v>
      </c>
      <c r="B6" s="43"/>
      <c r="C6" s="43"/>
      <c r="D6" s="43"/>
      <c r="E6" s="47"/>
      <c r="F6" s="48"/>
      <c r="G6" s="48"/>
      <c r="H6" s="48"/>
      <c r="I6" s="43"/>
      <c r="J6" s="49" t="s">
        <v>59</v>
      </c>
      <c r="K6" s="49"/>
      <c r="L6" s="50"/>
      <c r="M6" s="48"/>
      <c r="N6" s="48"/>
      <c r="O6" s="48"/>
      <c r="P6" s="45"/>
    </row>
    <row r="7" spans="1:16" ht="14.1" customHeight="1">
      <c r="A7" s="42"/>
      <c r="B7" s="189" t="s">
        <v>44</v>
      </c>
      <c r="C7" s="189"/>
      <c r="D7" s="189"/>
      <c r="E7" s="44">
        <v>3</v>
      </c>
      <c r="F7" s="13"/>
      <c r="G7" s="52"/>
      <c r="H7" s="22"/>
      <c r="I7" s="53"/>
      <c r="J7" s="43"/>
      <c r="K7" s="43" t="s">
        <v>39</v>
      </c>
      <c r="L7" s="44">
        <v>3</v>
      </c>
      <c r="M7" s="13"/>
      <c r="N7" s="52"/>
      <c r="O7" s="22"/>
      <c r="P7" s="45"/>
    </row>
    <row r="8" spans="1:16" ht="14.1" customHeight="1">
      <c r="A8" s="42"/>
      <c r="B8" s="173" t="s">
        <v>250</v>
      </c>
      <c r="C8" s="173"/>
      <c r="D8" s="173"/>
      <c r="E8" s="44">
        <v>3</v>
      </c>
      <c r="F8" s="13"/>
      <c r="G8" s="52"/>
      <c r="H8" s="22"/>
      <c r="I8" s="53"/>
      <c r="J8" s="43"/>
      <c r="K8" s="46" t="s">
        <v>40</v>
      </c>
      <c r="L8" s="55">
        <v>3</v>
      </c>
      <c r="M8" s="13"/>
      <c r="N8" s="52"/>
      <c r="O8" s="22"/>
      <c r="P8" s="45"/>
    </row>
    <row r="9" spans="1:16" ht="14.1" customHeight="1">
      <c r="A9" s="42"/>
      <c r="B9" s="171" t="s">
        <v>62</v>
      </c>
      <c r="C9" s="171"/>
      <c r="D9" s="171"/>
      <c r="E9" s="55">
        <v>3</v>
      </c>
      <c r="F9" s="13"/>
      <c r="G9" s="52"/>
      <c r="H9" s="22"/>
      <c r="I9" s="53"/>
      <c r="J9" s="43"/>
      <c r="K9" s="43"/>
      <c r="L9" s="44"/>
      <c r="M9" s="52"/>
      <c r="N9" s="52"/>
      <c r="O9" s="52"/>
      <c r="P9" s="45"/>
    </row>
    <row r="10" spans="1:16" ht="23.1" customHeight="1">
      <c r="A10" s="42"/>
      <c r="B10" s="43"/>
      <c r="C10" s="172" t="s">
        <v>213</v>
      </c>
      <c r="D10" s="173"/>
      <c r="E10" s="44"/>
      <c r="F10" s="52"/>
      <c r="G10" s="52"/>
      <c r="H10" s="57"/>
      <c r="I10" s="53"/>
      <c r="J10" s="43" t="s">
        <v>60</v>
      </c>
      <c r="K10" s="46"/>
      <c r="L10" s="50"/>
      <c r="M10" s="52"/>
      <c r="N10" s="52"/>
      <c r="O10" s="52"/>
      <c r="P10" s="45"/>
    </row>
    <row r="11" spans="1:16" ht="26.1" customHeight="1">
      <c r="A11" s="42" t="s">
        <v>57</v>
      </c>
      <c r="B11" s="43"/>
      <c r="C11" s="43"/>
      <c r="D11" s="43"/>
      <c r="E11" s="47"/>
      <c r="F11" s="52"/>
      <c r="G11" s="52"/>
      <c r="H11" s="57"/>
      <c r="I11" s="53"/>
      <c r="J11" s="43"/>
      <c r="K11" s="46" t="s">
        <v>61</v>
      </c>
      <c r="L11" s="44">
        <v>3</v>
      </c>
      <c r="M11" s="13"/>
      <c r="N11" s="52"/>
      <c r="O11" s="22"/>
      <c r="P11" s="45"/>
    </row>
    <row r="12" spans="1:16" ht="13.5" customHeight="1">
      <c r="A12" s="42"/>
      <c r="B12" s="183" t="s">
        <v>27</v>
      </c>
      <c r="C12" s="183"/>
      <c r="D12" s="183"/>
      <c r="E12" s="44"/>
      <c r="F12" s="52"/>
      <c r="G12" s="52"/>
      <c r="H12" s="57"/>
      <c r="I12" s="53"/>
      <c r="J12" s="43"/>
      <c r="K12" s="43"/>
      <c r="L12" s="44"/>
      <c r="M12" s="52"/>
      <c r="N12" s="52"/>
      <c r="O12" s="52"/>
      <c r="P12" s="45"/>
    </row>
    <row r="13" spans="1:16" ht="33.75" customHeight="1">
      <c r="A13" s="42"/>
      <c r="B13" s="46"/>
      <c r="C13" s="184" t="s">
        <v>214</v>
      </c>
      <c r="D13" s="173"/>
      <c r="E13" s="55"/>
      <c r="F13" s="52"/>
      <c r="G13" s="52"/>
      <c r="H13" s="57"/>
      <c r="I13" s="53"/>
      <c r="J13" s="43" t="s">
        <v>4</v>
      </c>
      <c r="K13" s="43"/>
      <c r="L13" s="44"/>
      <c r="M13" s="52"/>
      <c r="N13" s="52"/>
      <c r="O13" s="52"/>
      <c r="P13" s="45"/>
    </row>
    <row r="14" spans="1:16" ht="14.1" customHeight="1">
      <c r="A14" s="42"/>
      <c r="B14" s="43"/>
      <c r="C14" s="185"/>
      <c r="D14" s="185"/>
      <c r="E14" s="44">
        <v>3</v>
      </c>
      <c r="F14" s="13"/>
      <c r="G14" s="52"/>
      <c r="H14" s="22"/>
      <c r="I14" s="53"/>
      <c r="J14" s="43"/>
      <c r="K14" s="43" t="s">
        <v>5</v>
      </c>
      <c r="L14" s="44"/>
      <c r="M14" s="176"/>
      <c r="N14" s="176"/>
      <c r="O14" s="176"/>
      <c r="P14" s="45"/>
    </row>
    <row r="15" spans="1:16" ht="14.1" customHeight="1">
      <c r="A15" s="42"/>
      <c r="B15" s="43"/>
      <c r="C15" s="186"/>
      <c r="D15" s="186"/>
      <c r="E15" s="44">
        <v>3</v>
      </c>
      <c r="F15" s="13"/>
      <c r="G15" s="52"/>
      <c r="H15" s="22"/>
      <c r="I15" s="53"/>
      <c r="J15" s="43"/>
      <c r="K15" s="43" t="s">
        <v>6</v>
      </c>
      <c r="L15" s="44"/>
      <c r="M15" s="177"/>
      <c r="N15" s="177"/>
      <c r="O15" s="177"/>
      <c r="P15" s="45"/>
    </row>
    <row r="16" spans="1:16" ht="14.1" customHeight="1">
      <c r="A16" s="42"/>
      <c r="B16" s="43"/>
      <c r="C16" s="186"/>
      <c r="D16" s="186"/>
      <c r="E16" s="44">
        <v>3</v>
      </c>
      <c r="F16" s="13"/>
      <c r="G16" s="52"/>
      <c r="H16" s="22"/>
      <c r="I16" s="53"/>
      <c r="J16" s="43"/>
      <c r="K16" s="43" t="s">
        <v>7</v>
      </c>
      <c r="L16" s="44"/>
      <c r="M16" s="177"/>
      <c r="N16" s="177"/>
      <c r="O16" s="177"/>
      <c r="P16" s="45"/>
    </row>
    <row r="17" spans="1:16" ht="14.1" customHeight="1">
      <c r="A17" s="42"/>
      <c r="B17" s="43"/>
      <c r="C17" s="186"/>
      <c r="D17" s="186"/>
      <c r="E17" s="44">
        <v>3</v>
      </c>
      <c r="F17" s="13"/>
      <c r="G17" s="52"/>
      <c r="H17" s="22"/>
      <c r="I17" s="53"/>
      <c r="J17" s="43"/>
      <c r="K17" s="43" t="s">
        <v>8</v>
      </c>
      <c r="L17" s="44"/>
      <c r="M17" s="177"/>
      <c r="N17" s="177"/>
      <c r="O17" s="177"/>
      <c r="P17" s="45"/>
    </row>
    <row r="18" spans="1:16" ht="14.1" customHeight="1">
      <c r="A18" s="42"/>
      <c r="B18" s="43"/>
      <c r="C18" s="186"/>
      <c r="D18" s="186"/>
      <c r="E18" s="44">
        <v>3</v>
      </c>
      <c r="F18" s="13"/>
      <c r="G18" s="52"/>
      <c r="H18" s="22"/>
      <c r="I18" s="53"/>
      <c r="J18" s="43"/>
      <c r="K18" s="43" t="s">
        <v>9</v>
      </c>
      <c r="L18" s="44"/>
      <c r="M18" s="177"/>
      <c r="N18" s="177"/>
      <c r="O18" s="177"/>
      <c r="P18" s="45"/>
    </row>
    <row r="19" spans="1:16" ht="14.1" customHeight="1">
      <c r="A19" s="42"/>
      <c r="B19" s="43"/>
      <c r="C19" s="43"/>
      <c r="D19" s="43"/>
      <c r="E19" s="44"/>
      <c r="F19" s="52"/>
      <c r="G19" s="52"/>
      <c r="H19" s="57"/>
      <c r="I19" s="53"/>
      <c r="J19" s="43"/>
      <c r="K19" s="43" t="s">
        <v>10</v>
      </c>
      <c r="L19" s="44"/>
      <c r="M19" s="177"/>
      <c r="N19" s="177"/>
      <c r="O19" s="177"/>
      <c r="P19" s="45"/>
    </row>
    <row r="20" spans="1:16" ht="26.1" customHeight="1">
      <c r="A20" s="42" t="s">
        <v>58</v>
      </c>
      <c r="B20" s="43"/>
      <c r="C20" s="43"/>
      <c r="D20" s="43"/>
      <c r="E20" s="47"/>
      <c r="F20" s="52"/>
      <c r="G20" s="52"/>
      <c r="H20" s="57"/>
      <c r="I20" s="53"/>
      <c r="J20" s="43" t="s">
        <v>11</v>
      </c>
      <c r="K20" s="43"/>
      <c r="L20" s="44"/>
      <c r="M20" s="52"/>
      <c r="N20" s="52"/>
      <c r="O20" s="52"/>
      <c r="P20" s="45"/>
    </row>
    <row r="21" spans="1:16" ht="14.1" customHeight="1">
      <c r="A21" s="42"/>
      <c r="B21" s="60" t="s">
        <v>46</v>
      </c>
      <c r="C21" s="60"/>
      <c r="D21" s="60"/>
      <c r="E21" s="44"/>
      <c r="F21" s="52"/>
      <c r="G21" s="52"/>
      <c r="H21" s="57"/>
      <c r="I21" s="53"/>
      <c r="J21" s="43"/>
      <c r="K21" s="15"/>
      <c r="L21" s="44"/>
      <c r="M21" s="13"/>
      <c r="N21" s="52"/>
      <c r="O21" s="22"/>
      <c r="P21" s="45"/>
    </row>
    <row r="22" spans="1:16" ht="14.1" customHeight="1">
      <c r="A22" s="42"/>
      <c r="B22" s="43"/>
      <c r="C22" s="173" t="s">
        <v>237</v>
      </c>
      <c r="D22" s="173"/>
      <c r="E22" s="44">
        <v>3</v>
      </c>
      <c r="F22" s="13"/>
      <c r="G22" s="21"/>
      <c r="H22" s="22"/>
      <c r="I22" s="53"/>
      <c r="J22" s="43"/>
      <c r="K22" s="16"/>
      <c r="L22" s="44"/>
      <c r="M22" s="13"/>
      <c r="N22" s="52"/>
      <c r="O22" s="22"/>
      <c r="P22" s="45"/>
    </row>
    <row r="23" spans="1:16" ht="14.1" customHeight="1">
      <c r="A23" s="42"/>
      <c r="B23" s="43"/>
      <c r="C23" s="173" t="s">
        <v>24</v>
      </c>
      <c r="D23" s="173"/>
      <c r="E23" s="44">
        <v>3</v>
      </c>
      <c r="F23" s="13"/>
      <c r="G23" s="21"/>
      <c r="H23" s="22"/>
      <c r="I23" s="53"/>
      <c r="J23" s="43"/>
      <c r="K23" s="16"/>
      <c r="L23" s="44"/>
      <c r="M23" s="13"/>
      <c r="N23" s="52"/>
      <c r="O23" s="22"/>
      <c r="P23" s="45"/>
    </row>
    <row r="24" spans="1:16" ht="14.1" customHeight="1">
      <c r="A24" s="42"/>
      <c r="B24" s="43"/>
      <c r="C24" s="173" t="s">
        <v>28</v>
      </c>
      <c r="D24" s="173"/>
      <c r="E24" s="44">
        <v>3</v>
      </c>
      <c r="F24" s="13"/>
      <c r="G24" s="21"/>
      <c r="H24" s="22"/>
      <c r="I24" s="53"/>
      <c r="J24" s="43"/>
      <c r="K24" s="16"/>
      <c r="L24" s="44"/>
      <c r="M24" s="13"/>
      <c r="N24" s="52"/>
      <c r="O24" s="22"/>
      <c r="P24" s="45"/>
    </row>
    <row r="25" spans="1:16" ht="14.1" customHeight="1">
      <c r="A25" s="42"/>
      <c r="B25" s="43"/>
      <c r="C25" s="43"/>
      <c r="D25" s="43"/>
      <c r="E25" s="44"/>
      <c r="F25" s="52"/>
      <c r="G25" s="52"/>
      <c r="H25" s="57"/>
      <c r="I25" s="53"/>
      <c r="J25" s="43"/>
      <c r="K25" s="16"/>
      <c r="L25" s="44"/>
      <c r="M25" s="13"/>
      <c r="N25" s="52"/>
      <c r="O25" s="22"/>
      <c r="P25" s="45"/>
    </row>
    <row r="26" spans="1:16" ht="14.1" customHeight="1">
      <c r="A26" s="42"/>
      <c r="B26" s="60" t="s">
        <v>47</v>
      </c>
      <c r="C26" s="60"/>
      <c r="D26" s="60"/>
      <c r="E26" s="44"/>
      <c r="F26" s="52"/>
      <c r="G26" s="52"/>
      <c r="H26" s="57"/>
      <c r="I26" s="53"/>
      <c r="L26" s="44"/>
      <c r="M26" s="52"/>
      <c r="N26" s="52"/>
      <c r="O26" s="52"/>
      <c r="P26" s="45"/>
    </row>
    <row r="27" spans="1:16" ht="14.1" customHeight="1">
      <c r="A27" s="42"/>
      <c r="C27" s="173" t="s">
        <v>24</v>
      </c>
      <c r="D27" s="173"/>
      <c r="E27" s="44">
        <v>3</v>
      </c>
      <c r="F27" s="13"/>
      <c r="G27" s="21"/>
      <c r="H27" s="22"/>
      <c r="I27" s="53"/>
      <c r="J27" s="43"/>
      <c r="K27" s="43"/>
      <c r="L27" s="44"/>
      <c r="M27" s="52"/>
      <c r="N27" s="52"/>
      <c r="O27" s="52"/>
      <c r="P27" s="45"/>
    </row>
    <row r="28" spans="1:16" ht="14.1" customHeight="1">
      <c r="A28" s="42"/>
      <c r="C28" s="187" t="s">
        <v>28</v>
      </c>
      <c r="D28" s="187"/>
      <c r="E28" s="44">
        <v>3</v>
      </c>
      <c r="F28" s="14"/>
      <c r="G28" s="21"/>
      <c r="H28" s="34"/>
      <c r="I28" s="53"/>
      <c r="J28" s="62" t="s">
        <v>68</v>
      </c>
      <c r="K28" s="63"/>
      <c r="L28" s="64"/>
      <c r="M28" s="174">
        <f>3*(COUNTIF(F7:F33,"A")+COUNTIF(M7:M11,"A")+COUNTIF(F7:F33,"A-")+COUNTIF(M7:M11,"A-")+COUNTIF(F7:F33,"B+")+COUNTIF(M7:M11,"B+")+COUNTIF(F7:F33,"B")+COUNTIF(M7:M11,"B")+COUNTIF(F7:F33,"B-")+COUNTIF(M7:M11,"B-")+COUNTIF(F7:F33,"C+")+COUNTIF(M7:M11,"C+")+COUNTIF(F7:F33,"C")+COUNTIF(M7:M11,"C")+COUNTIF(F7:F33,"C-")+COUNTIF(M7:M11,"C-")+COUNTIF(F7:F33,"D")+COUNTIF(M7:M11,"D")+COUNTIF(F7:F33,"P")+COUNTIF(M7:M11,"P"))</f>
        <v>0</v>
      </c>
      <c r="N28" s="174"/>
      <c r="O28" s="175"/>
      <c r="P28" s="45"/>
    </row>
    <row r="29" spans="1:16" ht="14.1" customHeight="1">
      <c r="A29" s="42"/>
      <c r="C29" s="188" t="s">
        <v>212</v>
      </c>
      <c r="D29" s="173"/>
      <c r="E29" s="44"/>
      <c r="F29" s="190"/>
      <c r="G29" s="21"/>
      <c r="H29" s="181"/>
      <c r="I29" s="53"/>
      <c r="J29" s="66" t="s">
        <v>69</v>
      </c>
      <c r="K29" s="67"/>
      <c r="L29" s="68"/>
      <c r="M29" s="174">
        <f>3*(COUNTIF(F7:F33,"A")+COUNTIF(M7:M11,"A")+COUNTIF(F7:F33,"A-")+COUNTIF(M7:M11,"A-")+COUNTIF(F7:F33,"B+")+COUNTIF(M7:M11,"B+")+COUNTIF(F7:F33,"B")+COUNTIF(M7:M11,"B")+COUNTIF(F7:F33,"B-")+COUNTIF(M7:M11,"B-")+COUNTIF(F7:F33,"C+")+COUNTIF(M7:M11,"C+")+COUNTIF(F7:F33,"C")+COUNTIF(M7:M11,"C")+COUNTIF(F7:F33,"C-")+COUNTIF(M7:M11,"C-")+COUNTIF(F7:F33,"D")+COUNTIF(M7:M11,"D")+COUNTIF(F7:F33,"P")+COUNTIF(M7:M11,"P")+COUNTIF(M21:M25,"A")+COUNTIF(M21:M25,"A-")+COUNTIF(M21:M25,"B+")+COUNTIF(M21:M25,"B")+COUNTIF(M21:M25,"B-")+COUNTIF(M21:M25,"C+")+COUNTIF(M21:M25,"C")+COUNTIF(M21:M25,"C-")+COUNTIF(M21:M25,"D")+COUNTIF(M21:M25,"P"))</f>
        <v>0</v>
      </c>
      <c r="N29" s="174"/>
      <c r="O29" s="175"/>
      <c r="P29" s="45"/>
    </row>
    <row r="30" spans="1:16" ht="14.1" customHeight="1">
      <c r="A30" s="42"/>
      <c r="B30" s="46"/>
      <c r="C30" s="46"/>
      <c r="D30" s="69" t="s">
        <v>64</v>
      </c>
      <c r="E30" s="55">
        <v>3</v>
      </c>
      <c r="F30" s="176"/>
      <c r="G30" s="21"/>
      <c r="H30" s="182"/>
      <c r="I30" s="53"/>
      <c r="J30" s="70" t="s">
        <v>138</v>
      </c>
      <c r="K30" s="71"/>
      <c r="L30" s="72"/>
      <c r="M30" s="174">
        <f>IF(48-M28&gt;=0,48-M28,0)</f>
        <v>48</v>
      </c>
      <c r="N30" s="174"/>
      <c r="O30" s="175"/>
      <c r="P30" s="45"/>
    </row>
    <row r="31" spans="1:16" ht="14.1" customHeight="1">
      <c r="A31" s="42"/>
      <c r="B31" s="46"/>
      <c r="C31" s="46"/>
      <c r="D31" s="69"/>
      <c r="E31" s="55"/>
      <c r="F31" s="52"/>
      <c r="G31" s="52"/>
      <c r="H31" s="57"/>
      <c r="I31" s="53"/>
      <c r="J31" s="43"/>
      <c r="K31" s="43"/>
      <c r="L31" s="44"/>
      <c r="M31" s="52"/>
      <c r="N31" s="52"/>
      <c r="O31" s="52"/>
      <c r="P31" s="45"/>
    </row>
    <row r="32" spans="1:16" ht="14.1" customHeight="1">
      <c r="A32" s="42"/>
      <c r="B32" s="43" t="s">
        <v>45</v>
      </c>
      <c r="C32" s="43"/>
      <c r="D32" s="43"/>
      <c r="E32" s="44">
        <v>3</v>
      </c>
      <c r="F32" s="13"/>
      <c r="G32" s="21"/>
      <c r="H32" s="22"/>
      <c r="I32" s="53"/>
      <c r="J32" s="43"/>
      <c r="K32" s="43"/>
      <c r="L32" s="44"/>
      <c r="M32" s="52"/>
      <c r="N32" s="52"/>
      <c r="O32" s="52"/>
      <c r="P32" s="45"/>
    </row>
    <row r="33" spans="1:16" ht="14.1" customHeight="1">
      <c r="A33" s="42"/>
      <c r="B33" s="173" t="s">
        <v>0</v>
      </c>
      <c r="C33" s="173"/>
      <c r="D33" s="173"/>
      <c r="E33" s="44">
        <v>3</v>
      </c>
      <c r="F33" s="13"/>
      <c r="G33" s="21"/>
      <c r="H33" s="22"/>
      <c r="I33" s="53"/>
      <c r="J33" s="43"/>
      <c r="K33" s="43"/>
      <c r="L33" s="44"/>
      <c r="M33" s="52" t="s">
        <v>14</v>
      </c>
      <c r="N33" s="52"/>
      <c r="O33" s="52" t="s">
        <v>13</v>
      </c>
      <c r="P33" s="45"/>
    </row>
    <row r="34" spans="1:16" ht="14.1" customHeight="1">
      <c r="A34" s="42"/>
      <c r="B34" s="43"/>
      <c r="C34" s="187" t="s">
        <v>78</v>
      </c>
      <c r="D34" s="187"/>
      <c r="E34" s="44"/>
      <c r="F34" s="48"/>
      <c r="G34" s="48"/>
      <c r="H34" s="48"/>
      <c r="I34" s="53"/>
      <c r="J34" s="43"/>
      <c r="K34" s="43" t="s">
        <v>12</v>
      </c>
      <c r="L34" s="44"/>
      <c r="M34" s="13"/>
      <c r="N34" s="21"/>
      <c r="O34" s="13"/>
      <c r="P34" s="45"/>
    </row>
    <row r="35" spans="1:16" ht="14.1" customHeight="1">
      <c r="A35" s="42"/>
      <c r="B35" s="43"/>
      <c r="C35" s="173" t="s">
        <v>1</v>
      </c>
      <c r="D35" s="173"/>
      <c r="E35" s="44"/>
      <c r="F35" s="48"/>
      <c r="G35" s="48"/>
      <c r="H35" s="48"/>
      <c r="I35" s="53"/>
      <c r="J35" s="43"/>
      <c r="K35" s="134" t="s">
        <v>244</v>
      </c>
      <c r="L35" s="44"/>
      <c r="M35" s="135"/>
      <c r="N35" s="21"/>
      <c r="O35" s="13"/>
      <c r="P35" s="45"/>
    </row>
    <row r="36" spans="1:16" ht="14.1" customHeight="1">
      <c r="A36" s="42"/>
      <c r="B36" s="43"/>
      <c r="C36" s="173" t="s">
        <v>2</v>
      </c>
      <c r="D36" s="173"/>
      <c r="E36" s="44"/>
      <c r="F36" s="48"/>
      <c r="G36" s="48"/>
      <c r="H36" s="48"/>
      <c r="I36" s="53"/>
      <c r="J36" s="43"/>
      <c r="K36" s="43" t="s">
        <v>119</v>
      </c>
      <c r="L36" s="44"/>
      <c r="M36" s="14"/>
      <c r="N36" s="21"/>
      <c r="O36" s="13"/>
      <c r="P36" s="45"/>
    </row>
    <row r="37" spans="1:16" ht="14.1" customHeight="1">
      <c r="A37" s="42"/>
      <c r="B37" s="46"/>
      <c r="C37" s="171" t="s">
        <v>65</v>
      </c>
      <c r="D37" s="171"/>
      <c r="E37" s="55"/>
      <c r="F37" s="48"/>
      <c r="G37" s="48"/>
      <c r="H37" s="48"/>
      <c r="I37" s="53"/>
      <c r="J37" s="43"/>
      <c r="K37" s="43" t="s">
        <v>15</v>
      </c>
      <c r="L37" s="44"/>
      <c r="M37" s="14"/>
      <c r="N37" s="21"/>
      <c r="O37" s="13"/>
      <c r="P37" s="45"/>
    </row>
    <row r="38" spans="1:16" ht="14.1" customHeight="1">
      <c r="A38" s="42"/>
      <c r="B38" s="43"/>
      <c r="C38" s="43"/>
      <c r="D38" s="73" t="s">
        <v>66</v>
      </c>
      <c r="E38" s="44"/>
      <c r="F38" s="48"/>
      <c r="G38" s="48"/>
      <c r="H38" s="48"/>
      <c r="I38" s="53"/>
      <c r="J38" s="43"/>
      <c r="P38" s="45"/>
    </row>
    <row r="39" spans="1:16" ht="14.1" customHeight="1">
      <c r="A39" s="42"/>
      <c r="B39" s="46"/>
      <c r="C39" s="173" t="s">
        <v>3</v>
      </c>
      <c r="D39" s="173"/>
      <c r="E39" s="55"/>
      <c r="F39" s="48"/>
      <c r="G39" s="48"/>
      <c r="H39" s="48"/>
      <c r="I39" s="53"/>
      <c r="J39" s="43"/>
      <c r="L39" s="44"/>
      <c r="M39" s="52"/>
      <c r="N39" s="52"/>
      <c r="O39" s="52"/>
      <c r="P39" s="45"/>
    </row>
    <row r="40" spans="1:16" ht="14.1" customHeight="1">
      <c r="A40" s="42"/>
      <c r="B40" s="43"/>
      <c r="C40" s="171" t="s">
        <v>62</v>
      </c>
      <c r="D40" s="171"/>
      <c r="E40" s="44"/>
      <c r="F40" s="75"/>
      <c r="G40" s="75"/>
      <c r="H40" s="75"/>
      <c r="I40" s="53"/>
      <c r="J40" s="43"/>
      <c r="K40" s="43"/>
      <c r="L40" s="43"/>
      <c r="M40" s="43"/>
      <c r="N40" s="43"/>
      <c r="P40" s="45"/>
    </row>
    <row r="41" spans="1:16" ht="14.1" customHeight="1">
      <c r="A41" s="76"/>
      <c r="B41" s="61"/>
      <c r="C41" s="61"/>
      <c r="D41" s="77" t="s">
        <v>67</v>
      </c>
      <c r="E41" s="78"/>
      <c r="F41" s="51"/>
      <c r="G41" s="51"/>
      <c r="H41" s="51"/>
      <c r="I41" s="61"/>
      <c r="J41" s="61"/>
      <c r="K41" s="61"/>
      <c r="L41" s="78"/>
      <c r="M41" s="61"/>
      <c r="N41" s="61"/>
      <c r="O41" s="61"/>
      <c r="P41" s="79"/>
    </row>
    <row r="42" spans="1:16" ht="14.1" customHeight="1">
      <c r="A42" s="43"/>
      <c r="B42" s="43"/>
      <c r="C42" s="43"/>
      <c r="D42" s="43"/>
      <c r="E42" s="44"/>
      <c r="F42" s="52"/>
      <c r="G42" s="52"/>
      <c r="H42" s="52"/>
      <c r="I42" s="43"/>
      <c r="J42" s="43"/>
      <c r="K42" s="43"/>
      <c r="L42" s="44"/>
      <c r="M42" s="43"/>
      <c r="N42" s="43"/>
      <c r="P42" s="43"/>
    </row>
    <row r="43" spans="1:16" ht="14.1" customHeight="1">
      <c r="A43" s="43"/>
      <c r="B43" s="43"/>
      <c r="C43" s="43"/>
      <c r="D43" s="43"/>
      <c r="E43" s="43"/>
      <c r="F43" s="52"/>
      <c r="G43" s="52"/>
      <c r="H43" s="52"/>
      <c r="I43" s="43"/>
      <c r="J43" s="43"/>
      <c r="K43" s="43"/>
      <c r="L43" s="44"/>
      <c r="M43" s="43"/>
      <c r="N43" s="43"/>
      <c r="P43" s="43"/>
    </row>
    <row r="44" spans="1:16" ht="14.1" customHeight="1">
      <c r="A44" s="43"/>
      <c r="B44" s="43"/>
      <c r="C44" s="43"/>
      <c r="D44" s="43"/>
      <c r="E44" s="43"/>
      <c r="F44" s="52"/>
      <c r="G44" s="52"/>
      <c r="H44" s="52"/>
      <c r="I44" s="43"/>
      <c r="J44" s="43"/>
      <c r="K44" s="43"/>
      <c r="L44" s="44"/>
      <c r="M44" s="43"/>
      <c r="N44" s="43"/>
      <c r="P44" s="43"/>
    </row>
    <row r="45" spans="1:16">
      <c r="E45" s="36"/>
    </row>
    <row r="46" spans="1:16">
      <c r="E46" s="36"/>
    </row>
    <row r="47" spans="1:16">
      <c r="E47" s="36"/>
    </row>
    <row r="48" spans="1:16">
      <c r="E48" s="36"/>
    </row>
    <row r="49" spans="5:5">
      <c r="E49" s="36"/>
    </row>
    <row r="50" spans="5:5">
      <c r="E50" s="36"/>
    </row>
    <row r="51" spans="5:5">
      <c r="E51" s="36"/>
    </row>
    <row r="52" spans="5:5">
      <c r="E52" s="36"/>
    </row>
    <row r="53" spans="5:5">
      <c r="E53" s="36"/>
    </row>
    <row r="54" spans="5:5">
      <c r="E54" s="36"/>
    </row>
    <row r="55" spans="5:5">
      <c r="E55" s="36"/>
    </row>
    <row r="60" spans="5:5">
      <c r="E60" s="36"/>
    </row>
    <row r="61" spans="5:5">
      <c r="E61" s="36"/>
    </row>
    <row r="62" spans="5:5">
      <c r="E62" s="36"/>
    </row>
    <row r="63" spans="5:5">
      <c r="E63" s="36"/>
    </row>
    <row r="64" spans="5:5">
      <c r="E64" s="36"/>
    </row>
    <row r="66" spans="5:5">
      <c r="E66" s="36"/>
    </row>
    <row r="67" spans="5:5">
      <c r="E67" s="36"/>
    </row>
    <row r="69" spans="5:5">
      <c r="E69" s="36"/>
    </row>
    <row r="70" spans="5:5">
      <c r="E70" s="36"/>
    </row>
  </sheetData>
  <sheetProtection sheet="1" objects="1" scenarios="1" formatCells="0" selectLockedCells="1"/>
  <mergeCells count="39">
    <mergeCell ref="B7:D7"/>
    <mergeCell ref="M19:O19"/>
    <mergeCell ref="B8:D8"/>
    <mergeCell ref="C34:D34"/>
    <mergeCell ref="C35:D35"/>
    <mergeCell ref="C18:D18"/>
    <mergeCell ref="F29:F30"/>
    <mergeCell ref="B9:D9"/>
    <mergeCell ref="C40:D40"/>
    <mergeCell ref="C13:D13"/>
    <mergeCell ref="C14:D14"/>
    <mergeCell ref="C15:D15"/>
    <mergeCell ref="C16:D16"/>
    <mergeCell ref="C17:D17"/>
    <mergeCell ref="C22:D22"/>
    <mergeCell ref="C36:D36"/>
    <mergeCell ref="C39:D39"/>
    <mergeCell ref="B33:D33"/>
    <mergeCell ref="C23:D23"/>
    <mergeCell ref="C24:D24"/>
    <mergeCell ref="C27:D27"/>
    <mergeCell ref="C28:D28"/>
    <mergeCell ref="C29:D29"/>
    <mergeCell ref="A1:P1"/>
    <mergeCell ref="A2:P2"/>
    <mergeCell ref="C37:D37"/>
    <mergeCell ref="C10:D10"/>
    <mergeCell ref="M28:O28"/>
    <mergeCell ref="M29:O29"/>
    <mergeCell ref="M30:O30"/>
    <mergeCell ref="M14:O14"/>
    <mergeCell ref="M15:O15"/>
    <mergeCell ref="M16:O16"/>
    <mergeCell ref="M17:O17"/>
    <mergeCell ref="M18:O18"/>
    <mergeCell ref="A3:B3"/>
    <mergeCell ref="C3:K3"/>
    <mergeCell ref="H29:H30"/>
    <mergeCell ref="B12:D12"/>
  </mergeCells>
  <phoneticPr fontId="2" type="noConversion"/>
  <conditionalFormatting sqref="B21:H24">
    <cfRule type="expression" dxfId="22" priority="8">
      <formula>$M$35="P"</formula>
    </cfRule>
  </conditionalFormatting>
  <conditionalFormatting sqref="B26:H30">
    <cfRule type="expression" dxfId="21" priority="2">
      <formula>$M$35="F"</formula>
    </cfRule>
  </conditionalFormatting>
  <dataValidations count="6">
    <dataValidation type="list" allowBlank="1" showInputMessage="1" showErrorMessage="1" sqref="I7:I8">
      <formula1>"2005,2006,2007,2008,2009,2010,2011,2012,2013,2014,2015,2016,2017,2018,2019,2020, "</formula1>
    </dataValidation>
    <dataValidation type="list" allowBlank="1" showInputMessage="1" showErrorMessage="1" sqref="G14:G18 G22:G24 G27:G28 F31 G7:G9 G30:G33">
      <formula1>"C, I, P"</formula1>
    </dataValidation>
    <dataValidation type="list" allowBlank="1" showInputMessage="1" showErrorMessage="1" sqref="H32:H33 H7:H9 H27:H28 H22:H24 H14:H18 O7:O8 O11 O21:O25">
      <formula1>SemYear</formula1>
    </dataValidation>
    <dataValidation type="list" allowBlank="1" showInputMessage="1" showErrorMessage="1" sqref="M11 F8:F9 F14:F18 F22:F24 F27:F28 M21:M25 F32:F33 M7:M8">
      <formula1>"A, A-, B+, B, B-, C+, C, C-, D, F, P"</formula1>
    </dataValidation>
    <dataValidation type="list" allowBlank="1" showInputMessage="1" showErrorMessage="1" sqref="F7">
      <formula1>Grades</formula1>
    </dataValidation>
    <dataValidation type="list" allowBlank="1" showInputMessage="1" showErrorMessage="1" sqref="M35">
      <formula1>"P,F"</formula1>
    </dataValidation>
  </dataValidations>
  <pageMargins left="0.5" right="0.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P43"/>
  <sheetViews>
    <sheetView showGridLines="0" showRowColHeaders="0" showRuler="0" view="pageLayout" zoomScale="125" zoomScalePageLayoutView="125" workbookViewId="0">
      <selection activeCell="C3" sqref="C3:K3"/>
    </sheetView>
  </sheetViews>
  <sheetFormatPr defaultColWidth="11" defaultRowHeight="12.75" customHeight="1"/>
  <cols>
    <col min="1" max="1" width="2.875" style="81" customWidth="1"/>
    <col min="2" max="2" width="2.375" style="81" customWidth="1"/>
    <col min="3" max="3" width="2" style="81" customWidth="1"/>
    <col min="4" max="4" width="18" style="81" customWidth="1"/>
    <col min="5" max="5" width="2" style="81" customWidth="1"/>
    <col min="6" max="6" width="4.125" style="81" customWidth="1"/>
    <col min="7" max="7" width="0.625" style="81" customWidth="1"/>
    <col min="8" max="8" width="4.25" style="81" customWidth="1"/>
    <col min="9" max="9" width="1.125" style="81" customWidth="1"/>
    <col min="10" max="10" width="3.375" style="81" customWidth="1"/>
    <col min="11" max="11" width="15.375" style="81" customWidth="1"/>
    <col min="12" max="12" width="3.25" style="81" customWidth="1"/>
    <col min="13" max="13" width="4.125" style="81" customWidth="1"/>
    <col min="14" max="14" width="0.625" style="81" customWidth="1"/>
    <col min="15" max="15" width="4.25" style="81" customWidth="1"/>
    <col min="16" max="16" width="0.625" style="81" customWidth="1"/>
    <col min="17" max="16384" width="11" style="81"/>
  </cols>
  <sheetData>
    <row r="1" spans="1:16" ht="19.5" customHeight="1">
      <c r="A1" s="165" t="s">
        <v>121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7"/>
    </row>
    <row r="2" spans="1:16" ht="19.5" customHeight="1">
      <c r="A2" s="168" t="s">
        <v>122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70"/>
    </row>
    <row r="3" spans="1:16" ht="19.5" customHeight="1">
      <c r="A3" s="178" t="s">
        <v>123</v>
      </c>
      <c r="B3" s="179"/>
      <c r="C3" s="176"/>
      <c r="D3" s="176"/>
      <c r="E3" s="176"/>
      <c r="F3" s="176"/>
      <c r="G3" s="176"/>
      <c r="H3" s="176"/>
      <c r="I3" s="176"/>
      <c r="J3" s="176"/>
      <c r="K3" s="176"/>
      <c r="L3" s="82"/>
      <c r="M3" s="82"/>
      <c r="N3" s="82"/>
      <c r="O3" s="82"/>
      <c r="P3" s="83"/>
    </row>
    <row r="4" spans="1:16" ht="14.25" customHeight="1">
      <c r="A4" s="38"/>
      <c r="B4" s="39"/>
      <c r="C4" s="54"/>
      <c r="D4" s="54"/>
      <c r="E4" s="54"/>
      <c r="F4" s="82"/>
      <c r="G4" s="82"/>
      <c r="H4" s="82"/>
      <c r="I4" s="82"/>
      <c r="J4" s="82"/>
      <c r="K4" s="82"/>
      <c r="L4" s="82"/>
      <c r="M4" s="82"/>
      <c r="N4" s="82"/>
      <c r="O4" s="82"/>
      <c r="P4" s="83"/>
    </row>
    <row r="5" spans="1:16" ht="23.1" customHeight="1">
      <c r="A5" s="38"/>
      <c r="B5" s="39"/>
      <c r="C5" s="54"/>
      <c r="D5" s="54"/>
      <c r="E5" s="54"/>
      <c r="F5" s="54" t="s">
        <v>124</v>
      </c>
      <c r="G5" s="82"/>
      <c r="H5" s="56" t="s">
        <v>63</v>
      </c>
      <c r="I5" s="82"/>
      <c r="J5" s="82"/>
      <c r="K5" s="82"/>
      <c r="L5" s="82"/>
      <c r="M5" s="54" t="s">
        <v>124</v>
      </c>
      <c r="N5" s="82"/>
      <c r="O5" s="56" t="s">
        <v>125</v>
      </c>
      <c r="P5" s="83"/>
    </row>
    <row r="6" spans="1:16" ht="14.25" customHeight="1">
      <c r="A6" s="84" t="s">
        <v>141</v>
      </c>
      <c r="B6" s="54"/>
      <c r="C6" s="60"/>
      <c r="D6" s="54"/>
      <c r="E6" s="54"/>
      <c r="F6" s="82"/>
      <c r="G6" s="56"/>
      <c r="H6" s="54"/>
      <c r="I6" s="54"/>
      <c r="J6" s="54" t="s">
        <v>4</v>
      </c>
      <c r="K6" s="82"/>
      <c r="L6" s="82"/>
      <c r="M6" s="82"/>
      <c r="N6" s="82"/>
      <c r="O6" s="82"/>
      <c r="P6" s="83"/>
    </row>
    <row r="7" spans="1:16" ht="14.25" customHeight="1">
      <c r="A7" s="42"/>
      <c r="B7" s="173" t="s">
        <v>44</v>
      </c>
      <c r="C7" s="173"/>
      <c r="D7" s="173"/>
      <c r="E7" s="54">
        <v>3</v>
      </c>
      <c r="F7" s="27"/>
      <c r="G7" s="21"/>
      <c r="H7" s="27"/>
      <c r="I7" s="54"/>
      <c r="J7" s="54"/>
      <c r="K7" s="54" t="s">
        <v>5</v>
      </c>
      <c r="L7" s="82"/>
      <c r="M7" s="176"/>
      <c r="N7" s="176"/>
      <c r="O7" s="176"/>
      <c r="P7" s="83"/>
    </row>
    <row r="8" spans="1:16" ht="14.25" customHeight="1">
      <c r="A8" s="42"/>
      <c r="B8" s="173" t="s">
        <v>17</v>
      </c>
      <c r="C8" s="173"/>
      <c r="D8" s="173"/>
      <c r="E8" s="54">
        <v>3</v>
      </c>
      <c r="F8" s="25"/>
      <c r="G8" s="35"/>
      <c r="H8" s="25"/>
      <c r="I8" s="54"/>
      <c r="J8" s="54"/>
      <c r="K8" s="54" t="s">
        <v>6</v>
      </c>
      <c r="L8" s="82"/>
      <c r="M8" s="177"/>
      <c r="N8" s="177"/>
      <c r="O8" s="177"/>
      <c r="P8" s="83"/>
    </row>
    <row r="9" spans="1:16" ht="13.5" customHeight="1">
      <c r="A9" s="42"/>
      <c r="B9" s="173" t="s">
        <v>41</v>
      </c>
      <c r="C9" s="173"/>
      <c r="D9" s="173"/>
      <c r="E9" s="54">
        <v>3</v>
      </c>
      <c r="F9" s="25"/>
      <c r="G9" s="35"/>
      <c r="H9" s="25"/>
      <c r="I9" s="54"/>
      <c r="J9" s="54"/>
      <c r="K9" s="54" t="s">
        <v>7</v>
      </c>
      <c r="L9" s="82"/>
      <c r="M9" s="177"/>
      <c r="N9" s="177"/>
      <c r="O9" s="177"/>
      <c r="P9" s="83"/>
    </row>
    <row r="10" spans="1:16" ht="12.75" customHeight="1">
      <c r="A10" s="42"/>
      <c r="B10" s="54"/>
      <c r="C10" s="54"/>
      <c r="D10" s="54"/>
      <c r="E10" s="54"/>
      <c r="F10" s="58"/>
      <c r="G10" s="85"/>
      <c r="H10" s="58"/>
      <c r="I10" s="54"/>
      <c r="J10" s="54"/>
      <c r="K10" s="54" t="s">
        <v>8</v>
      </c>
      <c r="L10" s="82"/>
      <c r="M10" s="177"/>
      <c r="N10" s="177"/>
      <c r="O10" s="177"/>
      <c r="P10" s="83"/>
    </row>
    <row r="11" spans="1:16" ht="12.75" customHeight="1">
      <c r="A11" s="42" t="s">
        <v>126</v>
      </c>
      <c r="B11" s="54"/>
      <c r="C11" s="60"/>
      <c r="D11" s="54"/>
      <c r="E11" s="54"/>
      <c r="F11" s="58"/>
      <c r="G11" s="58"/>
      <c r="H11" s="58"/>
      <c r="I11" s="54"/>
      <c r="J11" s="54"/>
      <c r="K11" s="54" t="s">
        <v>9</v>
      </c>
      <c r="L11" s="82"/>
      <c r="M11" s="177"/>
      <c r="N11" s="177"/>
      <c r="O11" s="177"/>
      <c r="P11" s="83"/>
    </row>
    <row r="12" spans="1:16" ht="23.25" customHeight="1">
      <c r="A12" s="42"/>
      <c r="B12" s="171" t="s">
        <v>129</v>
      </c>
      <c r="C12" s="173"/>
      <c r="D12" s="173"/>
      <c r="E12" s="150">
        <v>3</v>
      </c>
      <c r="F12" s="151"/>
      <c r="G12" s="21"/>
      <c r="H12" s="151"/>
      <c r="I12" s="54"/>
      <c r="J12" s="54"/>
      <c r="K12" s="54"/>
      <c r="L12" s="82"/>
      <c r="M12" s="58"/>
      <c r="N12" s="58"/>
      <c r="O12" s="58"/>
      <c r="P12" s="83"/>
    </row>
    <row r="13" spans="1:16" ht="22.5" customHeight="1">
      <c r="A13" s="42"/>
      <c r="B13" s="171" t="s">
        <v>127</v>
      </c>
      <c r="C13" s="173"/>
      <c r="D13" s="173"/>
      <c r="E13" s="54">
        <v>3</v>
      </c>
      <c r="F13" s="27"/>
      <c r="G13" s="21"/>
      <c r="H13" s="27"/>
      <c r="I13" s="54"/>
      <c r="J13" s="54" t="s">
        <v>11</v>
      </c>
      <c r="K13" s="82"/>
      <c r="L13" s="82"/>
      <c r="M13" s="82"/>
      <c r="N13" s="82"/>
      <c r="O13" s="82"/>
      <c r="P13" s="83"/>
    </row>
    <row r="14" spans="1:16" ht="12.75" customHeight="1">
      <c r="A14" s="42"/>
      <c r="B14" s="171" t="s">
        <v>42</v>
      </c>
      <c r="C14" s="171"/>
      <c r="D14" s="171"/>
      <c r="E14" s="54">
        <v>3</v>
      </c>
      <c r="F14" s="26"/>
      <c r="G14" s="21"/>
      <c r="H14" s="26"/>
      <c r="I14" s="54"/>
      <c r="J14" s="54"/>
      <c r="K14" s="9"/>
      <c r="L14" s="82"/>
      <c r="M14" s="27"/>
      <c r="N14" s="21"/>
      <c r="O14" s="27"/>
      <c r="P14" s="83"/>
    </row>
    <row r="15" spans="1:16" ht="14.1" customHeight="1">
      <c r="A15" s="42"/>
      <c r="C15" s="171" t="s">
        <v>251</v>
      </c>
      <c r="D15" s="184"/>
      <c r="E15" s="54"/>
      <c r="F15" s="86"/>
      <c r="G15" s="58"/>
      <c r="H15" s="86"/>
      <c r="I15" s="54"/>
      <c r="J15" s="54"/>
      <c r="K15" s="10"/>
      <c r="L15" s="82"/>
      <c r="M15" s="27"/>
      <c r="N15" s="21"/>
      <c r="O15" s="25"/>
      <c r="P15" s="83"/>
    </row>
    <row r="16" spans="1:16" ht="14.1" customHeight="1">
      <c r="A16" s="155"/>
      <c r="C16" s="149"/>
      <c r="D16" s="149" t="s">
        <v>252</v>
      </c>
      <c r="E16" s="150"/>
      <c r="F16" s="153"/>
      <c r="G16" s="153"/>
      <c r="H16" s="153"/>
      <c r="I16" s="150"/>
      <c r="J16" s="150"/>
      <c r="K16" s="10"/>
      <c r="L16" s="82"/>
      <c r="M16" s="151"/>
      <c r="N16" s="21"/>
      <c r="O16" s="152"/>
      <c r="P16" s="83"/>
    </row>
    <row r="17" spans="1:16" ht="12.75" customHeight="1">
      <c r="A17" s="42"/>
      <c r="B17" s="193"/>
      <c r="C17" s="193"/>
      <c r="D17" s="193"/>
      <c r="E17" s="54">
        <v>3</v>
      </c>
      <c r="F17" s="27"/>
      <c r="G17" s="21"/>
      <c r="H17" s="27"/>
      <c r="I17" s="54"/>
      <c r="J17" s="54"/>
      <c r="K17" s="10"/>
      <c r="L17" s="82"/>
      <c r="M17" s="27"/>
      <c r="N17" s="21"/>
      <c r="O17" s="25"/>
      <c r="P17" s="83"/>
    </row>
    <row r="18" spans="1:16" ht="12.75" customHeight="1">
      <c r="A18" s="42"/>
      <c r="B18" s="186"/>
      <c r="C18" s="186"/>
      <c r="D18" s="186"/>
      <c r="E18" s="54">
        <v>3</v>
      </c>
      <c r="F18" s="27"/>
      <c r="G18" s="21"/>
      <c r="H18" s="27"/>
      <c r="I18" s="54"/>
      <c r="J18" s="54"/>
      <c r="K18" s="10"/>
      <c r="L18" s="82"/>
      <c r="M18" s="27"/>
      <c r="N18" s="21"/>
      <c r="O18" s="25"/>
      <c r="P18" s="83"/>
    </row>
    <row r="19" spans="1:16" ht="12.75" customHeight="1">
      <c r="A19" s="42"/>
      <c r="B19" s="186"/>
      <c r="C19" s="186"/>
      <c r="D19" s="186"/>
      <c r="E19" s="54">
        <v>3</v>
      </c>
      <c r="F19" s="25"/>
      <c r="G19" s="21"/>
      <c r="H19" s="25"/>
      <c r="I19" s="54"/>
      <c r="J19" s="54"/>
      <c r="K19" s="82"/>
      <c r="L19" s="82"/>
      <c r="M19" s="82"/>
      <c r="N19" s="82"/>
      <c r="O19" s="82"/>
      <c r="P19" s="83"/>
    </row>
    <row r="20" spans="1:16" ht="12.75" customHeight="1">
      <c r="A20" s="42"/>
      <c r="B20" s="54"/>
      <c r="C20" s="54"/>
      <c r="D20" s="54"/>
      <c r="E20" s="54"/>
      <c r="F20" s="58"/>
      <c r="G20" s="58"/>
      <c r="H20" s="58"/>
      <c r="I20" s="54"/>
      <c r="J20" s="54"/>
      <c r="K20" s="82"/>
      <c r="L20" s="82"/>
      <c r="M20" s="82"/>
      <c r="N20" s="82"/>
      <c r="O20" s="82"/>
      <c r="P20" s="83"/>
    </row>
    <row r="21" spans="1:16" ht="20.25" customHeight="1">
      <c r="A21" s="194" t="s">
        <v>128</v>
      </c>
      <c r="B21" s="173"/>
      <c r="C21" s="173"/>
      <c r="D21" s="173"/>
      <c r="E21" s="54"/>
      <c r="F21" s="58"/>
      <c r="G21" s="58"/>
      <c r="H21" s="58"/>
      <c r="I21" s="54"/>
      <c r="J21" s="62" t="s">
        <v>68</v>
      </c>
      <c r="K21" s="88"/>
      <c r="L21" s="88"/>
      <c r="M21" s="174">
        <f>3*(COUNTIF(F7:F30,"A")+COUNTIF(F33:F42,"A")+COUNTIF(F7:F30,"A-")+COUNTIF(F33:F42,"A-")+COUNTIF(F7:F30,"B+")+COUNTIF(F33:F42,"B+")+COUNTIF(F7:F30,"B")+COUNTIF(F33:F42,"B")+COUNTIF(F7:F30,"B-")+COUNTIF(F33:F42,"B-")+COUNTIF(F7:F30,"C+")+COUNTIF(F33:F42,"C+")+COUNTIF(F7:F30,"C")+COUNTIF(F33:F42,"C")+COUNTIF(F7:F30,"C-")+COUNTIF(F33:F42,"C-")+COUNTIF(F7:F30,"D")+COUNTIF(F33:F42,"D")+COUNTIF(F7:F30,"P")+COUNTIF(F33:F42,"P"))</f>
        <v>0</v>
      </c>
      <c r="N21" s="174"/>
      <c r="O21" s="175"/>
      <c r="P21" s="83"/>
    </row>
    <row r="22" spans="1:16" ht="12.75" customHeight="1">
      <c r="A22" s="42"/>
      <c r="B22" s="60" t="s">
        <v>130</v>
      </c>
      <c r="C22" s="54"/>
      <c r="D22" s="54"/>
      <c r="E22" s="54"/>
      <c r="F22" s="58"/>
      <c r="G22" s="58"/>
      <c r="H22" s="58"/>
      <c r="I22" s="54"/>
      <c r="J22" s="66" t="s">
        <v>69</v>
      </c>
      <c r="K22" s="89"/>
      <c r="L22" s="89"/>
      <c r="M22" s="191">
        <f>3*(COUNTIF(F7:F30,"A")+COUNTIF(F33:F42,"A")+COUNTIF(F7:F30,"A-")+COUNTIF(F33:F42,"A-")+COUNTIF(F7:F30,"B+")+COUNTIF(F33:F42,"B+")+COUNTIF(F7:F30,"B")+COUNTIF(F33:F42,"B")+COUNTIF(F7:F30,"B-")+COUNTIF(F33:F42,"B-")+COUNTIF(F7:F30,"C+")+COUNTIF(F33:F42,"C+")+COUNTIF(F7:F30,"C")+COUNTIF(F33:F42,"C")+COUNTIF(F7:F30,"C-")+COUNTIF(F33:F42,"C-")+COUNTIF(F7:F30,"D")+COUNTIF(F33:F42,"D")+COUNTIF(F7:F30,"P")+COUNTIF(F33:F42,"P")+COUNTIF(M14:M18,"A")+COUNTIF(M14:M18,"A-")+COUNTIF(M14:M18,"B+")+COUNTIF(M14:M18,"B")+COUNTIF(M14:M18,"B-")+COUNTIF(M14:M18,"C+")+COUNTIF(M14:M18,"C")+COUNTIF(M14:M18,"C-")+COUNTIF(M14:M18,"D")+COUNTIF(M14:M18,"P"))</f>
        <v>0</v>
      </c>
      <c r="N22" s="191"/>
      <c r="O22" s="192"/>
      <c r="P22" s="83"/>
    </row>
    <row r="23" spans="1:16" ht="12.75" customHeight="1">
      <c r="A23" s="42"/>
      <c r="B23" s="54"/>
      <c r="C23" s="173" t="s">
        <v>237</v>
      </c>
      <c r="D23" s="173"/>
      <c r="E23" s="54">
        <v>3</v>
      </c>
      <c r="F23" s="27"/>
      <c r="G23" s="21"/>
      <c r="H23" s="27"/>
      <c r="I23" s="54"/>
      <c r="J23" s="70" t="s">
        <v>70</v>
      </c>
      <c r="K23" s="90"/>
      <c r="L23" s="90"/>
      <c r="M23" s="191">
        <f>IF(48-M21&gt;=0,48-M21,0)</f>
        <v>48</v>
      </c>
      <c r="N23" s="191"/>
      <c r="O23" s="192"/>
      <c r="P23" s="83"/>
    </row>
    <row r="24" spans="1:16" ht="12.75" customHeight="1">
      <c r="A24" s="42"/>
      <c r="B24" s="54"/>
      <c r="C24" s="173" t="s">
        <v>24</v>
      </c>
      <c r="D24" s="173"/>
      <c r="E24" s="54">
        <v>3</v>
      </c>
      <c r="F24" s="25"/>
      <c r="G24" s="21"/>
      <c r="H24" s="25"/>
      <c r="I24" s="82"/>
      <c r="J24" s="82"/>
      <c r="K24" s="82"/>
      <c r="L24" s="82"/>
      <c r="M24" s="82"/>
      <c r="N24" s="82"/>
      <c r="O24" s="82"/>
      <c r="P24" s="83"/>
    </row>
    <row r="25" spans="1:16" ht="12.75" customHeight="1">
      <c r="A25" s="42"/>
      <c r="B25" s="54"/>
      <c r="C25" s="188" t="s">
        <v>134</v>
      </c>
      <c r="D25" s="173"/>
      <c r="E25" s="54">
        <v>3</v>
      </c>
      <c r="F25" s="25"/>
      <c r="G25" s="21"/>
      <c r="H25" s="25"/>
      <c r="I25" s="54"/>
      <c r="J25" s="54"/>
      <c r="K25" s="82"/>
      <c r="L25" s="82"/>
      <c r="M25" s="82"/>
      <c r="N25" s="82"/>
      <c r="O25" s="82"/>
      <c r="P25" s="83"/>
    </row>
    <row r="26" spans="1:16" ht="12.75" customHeight="1">
      <c r="A26" s="42"/>
      <c r="B26" s="54"/>
      <c r="C26" s="54"/>
      <c r="D26" s="54"/>
      <c r="E26" s="54"/>
      <c r="F26" s="58"/>
      <c r="G26" s="58"/>
      <c r="H26" s="58"/>
      <c r="I26" s="54"/>
      <c r="J26" s="54"/>
      <c r="K26" s="82"/>
      <c r="L26" s="82"/>
      <c r="M26" s="82" t="s">
        <v>136</v>
      </c>
      <c r="N26" s="82"/>
      <c r="O26" s="82" t="s">
        <v>137</v>
      </c>
      <c r="P26" s="83"/>
    </row>
    <row r="27" spans="1:16" ht="12.75" customHeight="1">
      <c r="A27" s="42"/>
      <c r="B27" s="65" t="s">
        <v>131</v>
      </c>
      <c r="C27" s="54"/>
      <c r="D27" s="54"/>
      <c r="E27" s="54"/>
      <c r="F27" s="58"/>
      <c r="G27" s="58"/>
      <c r="H27" s="58"/>
      <c r="I27" s="54"/>
      <c r="J27" s="54"/>
      <c r="K27" s="82" t="s">
        <v>12</v>
      </c>
      <c r="L27" s="82"/>
      <c r="M27" s="27"/>
      <c r="N27" s="21"/>
      <c r="O27" s="27"/>
      <c r="P27" s="83"/>
    </row>
    <row r="28" spans="1:16" ht="12.75" customHeight="1">
      <c r="A28" s="42"/>
      <c r="B28" s="65"/>
      <c r="C28" s="173" t="s">
        <v>24</v>
      </c>
      <c r="D28" s="173"/>
      <c r="E28" s="54">
        <v>3</v>
      </c>
      <c r="F28" s="27"/>
      <c r="G28" s="21"/>
      <c r="H28" s="27"/>
      <c r="I28" s="54"/>
      <c r="J28" s="54"/>
      <c r="K28" s="82" t="s">
        <v>244</v>
      </c>
      <c r="L28" s="82"/>
      <c r="M28" s="136"/>
      <c r="N28" s="21"/>
      <c r="O28" s="25"/>
      <c r="P28" s="83"/>
    </row>
    <row r="29" spans="1:16" ht="12.75" customHeight="1">
      <c r="A29" s="42"/>
      <c r="B29" s="65"/>
      <c r="C29" s="188" t="s">
        <v>133</v>
      </c>
      <c r="D29" s="173"/>
      <c r="E29" s="54">
        <v>3</v>
      </c>
      <c r="F29" s="25"/>
      <c r="G29" s="21"/>
      <c r="H29" s="25"/>
      <c r="I29" s="54"/>
      <c r="J29" s="54"/>
      <c r="K29" s="82" t="s">
        <v>119</v>
      </c>
      <c r="L29" s="82"/>
      <c r="M29" s="25"/>
      <c r="N29" s="21"/>
      <c r="O29" s="25"/>
      <c r="P29" s="83"/>
    </row>
    <row r="30" spans="1:16" ht="12.75" customHeight="1">
      <c r="A30" s="42"/>
      <c r="B30" s="65"/>
      <c r="C30" s="188" t="s">
        <v>134</v>
      </c>
      <c r="D30" s="173"/>
      <c r="E30" s="54">
        <v>3</v>
      </c>
      <c r="F30" s="25"/>
      <c r="G30" s="21"/>
      <c r="H30" s="25"/>
      <c r="I30" s="54"/>
      <c r="J30" s="54"/>
      <c r="K30" s="82" t="s">
        <v>15</v>
      </c>
      <c r="L30" s="82"/>
      <c r="M30" s="25"/>
      <c r="N30" s="21"/>
      <c r="O30" s="27"/>
      <c r="P30" s="83"/>
    </row>
    <row r="31" spans="1:16" ht="12.75" customHeight="1">
      <c r="A31" s="42"/>
      <c r="B31" s="65"/>
      <c r="C31" s="54"/>
      <c r="D31" s="54"/>
      <c r="E31" s="54"/>
      <c r="F31" s="58"/>
      <c r="G31" s="58"/>
      <c r="H31" s="58"/>
      <c r="I31" s="54"/>
      <c r="J31" s="54"/>
      <c r="P31" s="83"/>
    </row>
    <row r="32" spans="1:16" ht="12.75" customHeight="1">
      <c r="A32" s="84" t="s">
        <v>132</v>
      </c>
      <c r="B32" s="54"/>
      <c r="C32" s="60"/>
      <c r="D32" s="54"/>
      <c r="E32" s="54"/>
      <c r="F32" s="58"/>
      <c r="G32" s="58"/>
      <c r="H32" s="58"/>
      <c r="I32" s="54"/>
      <c r="J32" s="54"/>
      <c r="K32" s="82"/>
      <c r="L32" s="82"/>
      <c r="M32" s="82"/>
      <c r="N32" s="82"/>
      <c r="O32" s="82"/>
      <c r="P32" s="83"/>
    </row>
    <row r="33" spans="1:16" ht="12.75" customHeight="1">
      <c r="A33" s="42"/>
      <c r="B33" s="54" t="s">
        <v>39</v>
      </c>
      <c r="C33" s="54"/>
      <c r="D33" s="54"/>
      <c r="E33" s="54">
        <v>3</v>
      </c>
      <c r="F33" s="27"/>
      <c r="G33" s="21"/>
      <c r="H33" s="27"/>
      <c r="I33" s="54"/>
      <c r="J33" s="54"/>
      <c r="K33" s="82"/>
      <c r="L33" s="82"/>
      <c r="M33" s="82"/>
      <c r="N33" s="82"/>
      <c r="O33" s="82"/>
      <c r="P33" s="83"/>
    </row>
    <row r="34" spans="1:16" ht="12.75" customHeight="1">
      <c r="A34" s="42"/>
      <c r="B34" s="54" t="s">
        <v>40</v>
      </c>
      <c r="C34" s="54"/>
      <c r="D34" s="54"/>
      <c r="E34" s="54">
        <v>3</v>
      </c>
      <c r="F34" s="25"/>
      <c r="G34" s="21"/>
      <c r="H34" s="25"/>
      <c r="I34" s="82"/>
      <c r="J34" s="82"/>
      <c r="K34" s="82"/>
      <c r="L34" s="82"/>
      <c r="M34" s="82"/>
      <c r="N34" s="82"/>
      <c r="O34" s="82"/>
      <c r="P34" s="83"/>
    </row>
    <row r="35" spans="1:16" ht="12.75" customHeight="1">
      <c r="A35" s="42"/>
      <c r="B35" s="54"/>
      <c r="C35" s="54"/>
      <c r="D35" s="54"/>
      <c r="E35" s="54"/>
      <c r="F35" s="58"/>
      <c r="G35" s="58"/>
      <c r="H35" s="58"/>
      <c r="I35" s="82"/>
      <c r="J35" s="82"/>
      <c r="K35" s="82"/>
      <c r="L35" s="82"/>
      <c r="M35" s="82"/>
      <c r="N35" s="82"/>
      <c r="O35" s="82"/>
      <c r="P35" s="83"/>
    </row>
    <row r="36" spans="1:16" ht="12.75" customHeight="1">
      <c r="A36" s="84" t="s">
        <v>135</v>
      </c>
      <c r="B36" s="54"/>
      <c r="C36" s="60"/>
      <c r="D36" s="54"/>
      <c r="E36" s="54"/>
      <c r="F36" s="58"/>
      <c r="G36" s="58"/>
      <c r="H36" s="58"/>
      <c r="I36" s="82"/>
      <c r="J36" s="82"/>
      <c r="K36" s="82"/>
      <c r="L36" s="82"/>
      <c r="M36" s="82"/>
      <c r="N36" s="82"/>
      <c r="O36" s="82"/>
      <c r="P36" s="83"/>
    </row>
    <row r="37" spans="1:16" ht="12.75" customHeight="1">
      <c r="A37" s="42"/>
      <c r="B37" s="173" t="s">
        <v>16</v>
      </c>
      <c r="C37" s="173"/>
      <c r="D37" s="173"/>
      <c r="E37" s="54"/>
      <c r="F37" s="58"/>
      <c r="G37" s="58"/>
      <c r="H37" s="58"/>
      <c r="I37" s="82"/>
      <c r="J37" s="82"/>
      <c r="K37" s="82"/>
      <c r="L37" s="82"/>
      <c r="M37" s="82"/>
      <c r="N37" s="82"/>
      <c r="O37" s="82"/>
      <c r="P37" s="83"/>
    </row>
    <row r="38" spans="1:16" ht="12.75" customHeight="1">
      <c r="A38" s="42"/>
      <c r="B38" s="185"/>
      <c r="C38" s="185"/>
      <c r="D38" s="185"/>
      <c r="E38" s="54">
        <v>3</v>
      </c>
      <c r="F38" s="27"/>
      <c r="G38" s="21"/>
      <c r="H38" s="27"/>
      <c r="I38" s="82"/>
      <c r="J38" s="82"/>
      <c r="K38" s="82"/>
      <c r="L38" s="82"/>
      <c r="M38" s="82"/>
      <c r="N38" s="82"/>
      <c r="O38" s="82"/>
      <c r="P38" s="83"/>
    </row>
    <row r="39" spans="1:16" ht="12.75" customHeight="1">
      <c r="A39" s="42"/>
      <c r="B39" s="186"/>
      <c r="C39" s="186"/>
      <c r="D39" s="186"/>
      <c r="E39" s="54">
        <v>3</v>
      </c>
      <c r="F39" s="27"/>
      <c r="G39" s="21"/>
      <c r="H39" s="27"/>
      <c r="I39" s="82"/>
      <c r="J39" s="82"/>
      <c r="K39" s="82"/>
      <c r="L39" s="82"/>
      <c r="M39" s="82"/>
      <c r="N39" s="82"/>
      <c r="O39" s="82"/>
      <c r="P39" s="83"/>
    </row>
    <row r="40" spans="1:16" ht="12.75" customHeight="1">
      <c r="A40" s="42"/>
      <c r="B40" s="54"/>
      <c r="C40" s="54"/>
      <c r="D40" s="54"/>
      <c r="E40" s="54"/>
      <c r="F40" s="58"/>
      <c r="G40" s="58"/>
      <c r="H40" s="58"/>
      <c r="I40" s="82"/>
      <c r="J40" s="82"/>
      <c r="K40" s="82"/>
      <c r="L40" s="82"/>
      <c r="M40" s="82"/>
      <c r="N40" s="82"/>
      <c r="O40" s="82"/>
      <c r="P40" s="83"/>
    </row>
    <row r="41" spans="1:16" ht="12.75" customHeight="1">
      <c r="A41" s="84" t="s">
        <v>139</v>
      </c>
      <c r="B41" s="54"/>
      <c r="C41" s="60"/>
      <c r="D41" s="54"/>
      <c r="E41" s="54"/>
      <c r="F41" s="58"/>
      <c r="G41" s="58"/>
      <c r="H41" s="58"/>
      <c r="I41" s="82"/>
      <c r="J41" s="82"/>
      <c r="K41" s="82"/>
      <c r="L41" s="82"/>
      <c r="M41" s="82"/>
      <c r="N41" s="82"/>
      <c r="O41" s="82"/>
      <c r="P41" s="83"/>
    </row>
    <row r="42" spans="1:16" ht="12.75" customHeight="1">
      <c r="A42" s="42"/>
      <c r="B42" s="173" t="s">
        <v>43</v>
      </c>
      <c r="C42" s="173"/>
      <c r="D42" s="173"/>
      <c r="E42" s="54">
        <v>3</v>
      </c>
      <c r="F42" s="27"/>
      <c r="G42" s="21"/>
      <c r="H42" s="27"/>
      <c r="I42" s="82"/>
      <c r="J42" s="82"/>
      <c r="K42" s="82"/>
      <c r="L42" s="82"/>
      <c r="M42" s="82"/>
      <c r="N42" s="82"/>
      <c r="O42" s="82"/>
      <c r="P42" s="83"/>
    </row>
    <row r="43" spans="1:16" ht="12.75" customHeight="1">
      <c r="A43" s="76"/>
      <c r="B43" s="61"/>
      <c r="C43" s="61"/>
      <c r="D43" s="61"/>
      <c r="E43" s="61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91"/>
    </row>
  </sheetData>
  <sheetProtection sheet="1" objects="1" scenarios="1" formatCells="0" selectLockedCells="1"/>
  <mergeCells count="33">
    <mergeCell ref="B42:D42"/>
    <mergeCell ref="M7:O7"/>
    <mergeCell ref="M8:O8"/>
    <mergeCell ref="M9:O9"/>
    <mergeCell ref="M10:O10"/>
    <mergeCell ref="M11:O11"/>
    <mergeCell ref="B12:D12"/>
    <mergeCell ref="B17:D17"/>
    <mergeCell ref="C30:D30"/>
    <mergeCell ref="B38:D38"/>
    <mergeCell ref="B39:D39"/>
    <mergeCell ref="B37:D37"/>
    <mergeCell ref="A21:D21"/>
    <mergeCell ref="C23:D23"/>
    <mergeCell ref="C24:D24"/>
    <mergeCell ref="C25:D25"/>
    <mergeCell ref="C28:D28"/>
    <mergeCell ref="C29:D29"/>
    <mergeCell ref="B18:D18"/>
    <mergeCell ref="B19:D19"/>
    <mergeCell ref="B9:D9"/>
    <mergeCell ref="B13:D13"/>
    <mergeCell ref="B14:D14"/>
    <mergeCell ref="B8:D8"/>
    <mergeCell ref="M21:O21"/>
    <mergeCell ref="M22:O22"/>
    <mergeCell ref="M23:O23"/>
    <mergeCell ref="A1:P1"/>
    <mergeCell ref="A2:P2"/>
    <mergeCell ref="A3:B3"/>
    <mergeCell ref="C3:K3"/>
    <mergeCell ref="B7:D7"/>
    <mergeCell ref="C15:D15"/>
  </mergeCells>
  <phoneticPr fontId="2" type="noConversion"/>
  <conditionalFormatting sqref="B22:H25">
    <cfRule type="expression" dxfId="20" priority="2">
      <formula>$M$28="P"</formula>
    </cfRule>
  </conditionalFormatting>
  <conditionalFormatting sqref="B27:H30">
    <cfRule type="expression" dxfId="19" priority="1">
      <formula>$M$28="F"</formula>
    </cfRule>
  </conditionalFormatting>
  <dataValidations count="5">
    <dataValidation showInputMessage="1" showErrorMessage="1" sqref="E7"/>
    <dataValidation type="list" imeMode="on" allowBlank="1" showInputMessage="1" showErrorMessage="1" sqref="F7">
      <formula1>Grades</formula1>
    </dataValidation>
    <dataValidation type="list" allowBlank="1" showInputMessage="1" showErrorMessage="1" sqref="H7:H9 H42 H38:H39 H33:H34 H12:H14 H17:H19 H23:H25 H28:H30 O14:O18">
      <formula1>SemYear</formula1>
    </dataValidation>
    <dataValidation type="list" allowBlank="1" showInputMessage="1" showErrorMessage="1" sqref="F8:F9 F42 F38:F39 F33:F34 F12:F14 F17:F19 F23:F25 F28:F30 M14:M18">
      <formula1>Grades</formula1>
    </dataValidation>
    <dataValidation type="list" allowBlank="1" showInputMessage="1" showErrorMessage="1" sqref="M28">
      <formula1>"P,F"</formula1>
    </dataValidation>
  </dataValidations>
  <pageMargins left="0.75" right="0.75" top="1" bottom="1" header="0.5" footer="0.5"/>
  <pageSetup paperSize="9" orientation="portrait" horizontalDpi="4294967292" verticalDpi="4294967292" r:id="rId1"/>
  <ignoredErrors>
    <ignoredError sqref="M21:M23" unlockedFormula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showGridLines="0" showRowColHeaders="0" showRuler="0" view="pageLayout" topLeftCell="A13" zoomScale="125" zoomScalePageLayoutView="125" workbookViewId="0">
      <selection activeCell="K21" sqref="K21"/>
    </sheetView>
  </sheetViews>
  <sheetFormatPr defaultColWidth="11" defaultRowHeight="12.75"/>
  <cols>
    <col min="1" max="1" width="3.75" style="74" customWidth="1"/>
    <col min="2" max="3" width="3" style="74" customWidth="1"/>
    <col min="4" max="4" width="15.25" style="74" customWidth="1"/>
    <col min="5" max="5" width="2" style="74" customWidth="1"/>
    <col min="6" max="6" width="4.125" style="74" customWidth="1"/>
    <col min="7" max="7" width="0.625" style="74" customWidth="1"/>
    <col min="8" max="8" width="4.25" style="74" customWidth="1"/>
    <col min="9" max="9" width="0.625" style="74" customWidth="1"/>
    <col min="10" max="10" width="3.375" style="74" customWidth="1"/>
    <col min="11" max="11" width="16.25" style="74" customWidth="1"/>
    <col min="12" max="12" width="2.125" style="74" customWidth="1"/>
    <col min="13" max="13" width="4.125" style="74" customWidth="1"/>
    <col min="14" max="14" width="0.625" style="74" customWidth="1"/>
    <col min="15" max="15" width="4.25" style="74" customWidth="1"/>
    <col min="16" max="16" width="0.625" style="74" customWidth="1"/>
    <col min="17" max="17" width="12.125" style="74" customWidth="1"/>
    <col min="18" max="16384" width="11" style="74"/>
  </cols>
  <sheetData>
    <row r="1" spans="1:16" ht="19.5" customHeight="1">
      <c r="A1" s="197" t="s">
        <v>121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9"/>
    </row>
    <row r="2" spans="1:16" ht="19.5" customHeight="1">
      <c r="A2" s="200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2"/>
    </row>
    <row r="3" spans="1:16" ht="20.25" customHeight="1">
      <c r="A3" s="178" t="s">
        <v>123</v>
      </c>
      <c r="B3" s="179"/>
      <c r="C3" s="203"/>
      <c r="D3" s="203"/>
      <c r="E3" s="203"/>
      <c r="F3" s="203"/>
      <c r="G3" s="203"/>
      <c r="H3" s="203"/>
      <c r="I3" s="203"/>
      <c r="J3" s="203"/>
      <c r="K3" s="203"/>
      <c r="L3" s="92"/>
      <c r="M3" s="92"/>
      <c r="N3" s="92"/>
      <c r="O3" s="92"/>
      <c r="P3" s="93"/>
    </row>
    <row r="4" spans="1:16" ht="14.25" customHeight="1">
      <c r="A4" s="94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1:16" s="99" customFormat="1" ht="21.75" customHeight="1">
      <c r="A5" s="95"/>
      <c r="B5" s="96"/>
      <c r="C5" s="96"/>
      <c r="D5" s="96"/>
      <c r="E5" s="96"/>
      <c r="F5" s="65" t="s">
        <v>143</v>
      </c>
      <c r="G5" s="97"/>
      <c r="H5" s="59" t="s">
        <v>125</v>
      </c>
      <c r="I5" s="96"/>
      <c r="J5" s="96"/>
      <c r="K5" s="96"/>
      <c r="L5" s="96"/>
      <c r="M5" s="96" t="s">
        <v>154</v>
      </c>
      <c r="N5" s="96"/>
      <c r="O5" s="97" t="s">
        <v>155</v>
      </c>
      <c r="P5" s="98"/>
    </row>
    <row r="6" spans="1:16" s="99" customFormat="1" ht="14.25" customHeight="1">
      <c r="A6" s="95" t="s">
        <v>142</v>
      </c>
      <c r="B6" s="96"/>
      <c r="C6" s="96"/>
      <c r="D6" s="96"/>
      <c r="E6" s="96"/>
      <c r="F6" s="65"/>
      <c r="G6" s="97"/>
      <c r="H6" s="59"/>
      <c r="I6" s="96"/>
      <c r="J6" s="96" t="s">
        <v>158</v>
      </c>
      <c r="K6" s="96"/>
      <c r="L6" s="96"/>
      <c r="M6" s="96"/>
      <c r="N6" s="96"/>
      <c r="O6" s="96"/>
      <c r="P6" s="98"/>
    </row>
    <row r="7" spans="1:16" s="99" customFormat="1" ht="23.25" customHeight="1">
      <c r="A7" s="95"/>
      <c r="B7" s="188" t="s">
        <v>144</v>
      </c>
      <c r="C7" s="188"/>
      <c r="D7" s="188"/>
      <c r="E7" s="65">
        <v>3</v>
      </c>
      <c r="F7" s="28"/>
      <c r="G7" s="20"/>
      <c r="H7" s="32"/>
      <c r="I7" s="96"/>
      <c r="J7" s="96"/>
      <c r="K7" s="97" t="s">
        <v>156</v>
      </c>
      <c r="L7" s="65">
        <v>3</v>
      </c>
      <c r="M7" s="28"/>
      <c r="N7" s="19"/>
      <c r="O7" s="28"/>
      <c r="P7" s="98"/>
    </row>
    <row r="8" spans="1:16" s="99" customFormat="1" ht="23.25" customHeight="1">
      <c r="A8" s="95"/>
      <c r="B8" s="171" t="s">
        <v>253</v>
      </c>
      <c r="C8" s="188"/>
      <c r="D8" s="188"/>
      <c r="E8" s="65">
        <v>3</v>
      </c>
      <c r="F8" s="28"/>
      <c r="G8" s="20"/>
      <c r="H8" s="33"/>
      <c r="I8" s="96"/>
      <c r="J8" s="96"/>
      <c r="K8" s="97" t="s">
        <v>157</v>
      </c>
      <c r="L8" s="65">
        <v>6</v>
      </c>
      <c r="M8" s="29"/>
      <c r="N8" s="19"/>
      <c r="O8" s="28"/>
      <c r="P8" s="98"/>
    </row>
    <row r="9" spans="1:16" s="99" customFormat="1" ht="23.25" customHeight="1">
      <c r="A9" s="95"/>
      <c r="B9" s="184" t="s">
        <v>145</v>
      </c>
      <c r="C9" s="184"/>
      <c r="D9" s="184"/>
      <c r="E9" s="65">
        <v>3</v>
      </c>
      <c r="F9" s="29"/>
      <c r="G9" s="19"/>
      <c r="H9" s="29"/>
      <c r="I9" s="65">
        <v>48</v>
      </c>
      <c r="J9" s="96"/>
      <c r="K9" s="96"/>
      <c r="L9" s="65"/>
      <c r="M9" s="96"/>
      <c r="N9" s="96"/>
      <c r="O9" s="96"/>
      <c r="P9" s="98"/>
    </row>
    <row r="10" spans="1:16" s="99" customFormat="1" ht="14.25" customHeight="1">
      <c r="A10" s="95"/>
      <c r="B10" s="96"/>
      <c r="C10" s="96"/>
      <c r="D10" s="96"/>
      <c r="E10" s="65"/>
      <c r="F10" s="102"/>
      <c r="G10" s="102"/>
      <c r="H10" s="102" t="s">
        <v>23</v>
      </c>
      <c r="I10" s="96"/>
      <c r="J10" s="103" t="s">
        <v>159</v>
      </c>
      <c r="K10" s="96"/>
      <c r="L10" s="65"/>
      <c r="M10" s="96"/>
      <c r="N10" s="96"/>
      <c r="O10" s="96"/>
      <c r="P10" s="98"/>
    </row>
    <row r="11" spans="1:16" s="99" customFormat="1" ht="14.25" customHeight="1">
      <c r="A11" s="95" t="s">
        <v>146</v>
      </c>
      <c r="B11" s="96"/>
      <c r="C11" s="104"/>
      <c r="D11" s="96"/>
      <c r="E11" s="96"/>
      <c r="F11" s="102"/>
      <c r="G11" s="102"/>
      <c r="H11" s="102"/>
      <c r="I11" s="103"/>
      <c r="J11" s="103"/>
      <c r="K11" s="96" t="s">
        <v>160</v>
      </c>
      <c r="L11" s="65"/>
      <c r="M11" s="204"/>
      <c r="N11" s="204"/>
      <c r="O11" s="204"/>
      <c r="P11" s="98"/>
    </row>
    <row r="12" spans="1:16" s="99" customFormat="1" ht="14.25" customHeight="1">
      <c r="A12" s="95"/>
      <c r="B12" s="96" t="s">
        <v>255</v>
      </c>
      <c r="C12" s="104"/>
      <c r="D12" s="96"/>
      <c r="E12" s="96"/>
      <c r="F12" s="102"/>
      <c r="G12" s="102"/>
      <c r="H12" s="102"/>
      <c r="I12" s="103"/>
      <c r="J12" s="103"/>
      <c r="K12" s="96" t="s">
        <v>161</v>
      </c>
      <c r="L12" s="154"/>
      <c r="M12" s="156"/>
      <c r="N12" s="156"/>
      <c r="O12" s="156"/>
      <c r="P12" s="98"/>
    </row>
    <row r="13" spans="1:16" s="99" customFormat="1" ht="14.1" customHeight="1">
      <c r="A13" s="95"/>
      <c r="B13" s="171" t="s">
        <v>254</v>
      </c>
      <c r="C13" s="184"/>
      <c r="D13" s="184"/>
      <c r="E13" s="65">
        <v>3</v>
      </c>
      <c r="F13" s="28"/>
      <c r="G13" s="19"/>
      <c r="H13" s="28"/>
      <c r="I13" s="103"/>
      <c r="J13" s="103"/>
      <c r="K13" s="96" t="s">
        <v>162</v>
      </c>
      <c r="L13" s="65"/>
      <c r="M13" s="205"/>
      <c r="N13" s="205"/>
      <c r="O13" s="205"/>
      <c r="P13" s="98"/>
    </row>
    <row r="14" spans="1:16" s="99" customFormat="1" ht="14.1" customHeight="1">
      <c r="A14" s="95"/>
      <c r="B14" s="206" t="s">
        <v>257</v>
      </c>
      <c r="C14" s="206"/>
      <c r="D14" s="206"/>
      <c r="E14" s="154"/>
      <c r="F14" s="156"/>
      <c r="G14" s="19"/>
      <c r="H14" s="156"/>
      <c r="I14" s="103"/>
      <c r="J14" s="103"/>
      <c r="K14" s="96" t="s">
        <v>163</v>
      </c>
      <c r="L14" s="154"/>
      <c r="M14" s="157"/>
      <c r="N14" s="157"/>
      <c r="O14" s="157"/>
      <c r="P14" s="98"/>
    </row>
    <row r="15" spans="1:16" s="99" customFormat="1" ht="14.1" customHeight="1">
      <c r="A15" s="95"/>
      <c r="B15" s="171" t="s">
        <v>256</v>
      </c>
      <c r="C15" s="184"/>
      <c r="D15" s="184"/>
      <c r="E15" s="65">
        <v>3</v>
      </c>
      <c r="F15" s="29"/>
      <c r="G15" s="19"/>
      <c r="H15" s="29"/>
      <c r="I15" s="103"/>
      <c r="J15" s="103"/>
      <c r="K15" s="96" t="s">
        <v>164</v>
      </c>
      <c r="L15" s="65"/>
      <c r="M15" s="205"/>
      <c r="N15" s="205"/>
      <c r="O15" s="205"/>
      <c r="P15" s="98"/>
    </row>
    <row r="16" spans="1:16" s="99" customFormat="1" ht="14.1" customHeight="1">
      <c r="A16" s="95"/>
      <c r="B16" s="184" t="s">
        <v>259</v>
      </c>
      <c r="C16" s="184"/>
      <c r="D16" s="184"/>
      <c r="E16" s="154"/>
      <c r="F16" s="157"/>
      <c r="G16" s="19"/>
      <c r="H16" s="157"/>
      <c r="I16" s="103"/>
      <c r="J16" s="103"/>
      <c r="L16" s="154"/>
      <c r="M16"/>
      <c r="N16"/>
      <c r="O16"/>
      <c r="P16" s="98"/>
    </row>
    <row r="17" spans="1:16" s="99" customFormat="1" ht="14.1" customHeight="1">
      <c r="A17" s="95"/>
      <c r="B17" s="171" t="s">
        <v>258</v>
      </c>
      <c r="C17" s="184"/>
      <c r="D17" s="184"/>
      <c r="E17" s="65">
        <v>3</v>
      </c>
      <c r="F17" s="29"/>
      <c r="G17" s="19"/>
      <c r="H17" s="29"/>
      <c r="I17" s="103"/>
      <c r="J17" s="103" t="s">
        <v>165</v>
      </c>
      <c r="K17" s="96"/>
      <c r="L17" s="96"/>
      <c r="M17" s="96"/>
      <c r="N17" s="96"/>
      <c r="O17" s="96"/>
      <c r="P17" s="98"/>
    </row>
    <row r="18" spans="1:16" s="99" customFormat="1" ht="14.1" customHeight="1">
      <c r="A18" s="95"/>
      <c r="B18" s="184" t="s">
        <v>261</v>
      </c>
      <c r="C18" s="184"/>
      <c r="D18" s="184"/>
      <c r="E18" s="154"/>
      <c r="F18" s="156"/>
      <c r="G18" s="19"/>
      <c r="H18" s="157"/>
      <c r="I18" s="103"/>
      <c r="J18" s="103"/>
      <c r="K18" s="11"/>
      <c r="L18" s="96"/>
      <c r="M18" s="156"/>
      <c r="N18" s="19"/>
      <c r="O18" s="156"/>
      <c r="P18" s="98"/>
    </row>
    <row r="19" spans="1:16" s="99" customFormat="1" ht="14.1" customHeight="1">
      <c r="A19" s="95"/>
      <c r="B19" s="171" t="s">
        <v>260</v>
      </c>
      <c r="C19" s="184"/>
      <c r="D19" s="184"/>
      <c r="E19" s="65">
        <v>3</v>
      </c>
      <c r="F19" s="28"/>
      <c r="G19" s="19"/>
      <c r="H19" s="29"/>
      <c r="I19" s="103"/>
      <c r="J19" s="96"/>
      <c r="K19" s="23"/>
      <c r="L19" s="96"/>
      <c r="M19" s="157"/>
      <c r="N19" s="19"/>
      <c r="O19" s="156"/>
      <c r="P19" s="98"/>
    </row>
    <row r="20" spans="1:16" s="99" customFormat="1" ht="14.1" customHeight="1">
      <c r="A20" s="95"/>
      <c r="B20" s="171" t="s">
        <v>263</v>
      </c>
      <c r="C20" s="171"/>
      <c r="D20" s="171"/>
      <c r="E20" s="154"/>
      <c r="F20" s="156"/>
      <c r="G20" s="19"/>
      <c r="H20" s="157"/>
      <c r="I20" s="103"/>
      <c r="J20" s="96"/>
      <c r="K20" s="23"/>
      <c r="L20" s="96"/>
      <c r="M20" s="157"/>
      <c r="N20" s="19"/>
      <c r="O20" s="156"/>
      <c r="P20" s="98"/>
    </row>
    <row r="21" spans="1:16" s="99" customFormat="1" ht="14.1" customHeight="1">
      <c r="A21" s="95"/>
      <c r="B21" s="171" t="s">
        <v>262</v>
      </c>
      <c r="C21" s="184"/>
      <c r="D21" s="184"/>
      <c r="E21" s="65">
        <v>3</v>
      </c>
      <c r="F21" s="28"/>
      <c r="G21" s="19"/>
      <c r="H21" s="29"/>
      <c r="I21" s="96"/>
      <c r="J21" s="154"/>
      <c r="K21" s="23"/>
      <c r="L21" s="96"/>
      <c r="M21" s="157"/>
      <c r="N21" s="19"/>
      <c r="O21" s="156"/>
      <c r="P21" s="98"/>
    </row>
    <row r="22" spans="1:16" s="99" customFormat="1" ht="14.25" customHeight="1">
      <c r="A22" s="95"/>
      <c r="B22" s="184" t="s">
        <v>147</v>
      </c>
      <c r="C22" s="184"/>
      <c r="D22" s="184"/>
      <c r="E22" s="65">
        <v>3</v>
      </c>
      <c r="F22" s="28"/>
      <c r="G22" s="19"/>
      <c r="H22" s="29"/>
      <c r="I22" s="103"/>
      <c r="J22" s="154"/>
      <c r="K22" s="23"/>
      <c r="L22" s="96"/>
      <c r="M22" s="156"/>
      <c r="N22" s="19"/>
      <c r="O22" s="156"/>
      <c r="P22" s="98"/>
    </row>
    <row r="23" spans="1:16" s="99" customFormat="1" ht="14.25" customHeight="1">
      <c r="A23" s="95"/>
      <c r="B23" s="97"/>
      <c r="C23" s="96"/>
      <c r="D23" s="96"/>
      <c r="E23" s="96"/>
      <c r="F23" s="102"/>
      <c r="G23" s="102"/>
      <c r="H23" s="102"/>
      <c r="I23" s="103"/>
      <c r="P23" s="98"/>
    </row>
    <row r="24" spans="1:16" s="99" customFormat="1" ht="14.25" customHeight="1">
      <c r="A24" s="95" t="s">
        <v>148</v>
      </c>
      <c r="B24" s="96"/>
      <c r="C24" s="104"/>
      <c r="D24" s="96"/>
      <c r="E24" s="96"/>
      <c r="F24" s="102"/>
      <c r="G24" s="106"/>
      <c r="H24" s="106"/>
      <c r="I24" s="103"/>
      <c r="P24" s="98"/>
    </row>
    <row r="25" spans="1:16" s="99" customFormat="1" ht="14.25" customHeight="1">
      <c r="A25" s="95"/>
      <c r="B25" s="107" t="s">
        <v>149</v>
      </c>
      <c r="C25" s="107"/>
      <c r="D25" s="107"/>
      <c r="E25" s="96"/>
      <c r="F25" s="102"/>
      <c r="G25" s="106"/>
      <c r="H25" s="106"/>
      <c r="I25" s="103"/>
      <c r="J25" s="62" t="s">
        <v>68</v>
      </c>
      <c r="K25" s="108"/>
      <c r="L25" s="108"/>
      <c r="M25" s="195">
        <f>3*(COUNTIF(F7:F38,"A")+COUNTIF(M7:M8,"A")+COUNTIF(F7:F38,"A-")+COUNTIF(M7:M8,"A-")+COUNTIF(F7:F38,"B+")+COUNTIF(M7:M8,"B+")+COUNTIF(F7:F38,"B")+COUNTIF(M7:M8,"B")+COUNTIF(F7:F38,"B-")+COUNTIF(M7:M8,"B-")+COUNTIF(F7:F38,"C+")+COUNTIF(M7:M8,"C+")+COUNTIF(F7:F38,"C")+COUNTIF(M7:M8,"C")+COUNTIF(F7:F38,"C-")+COUNTIF(M7:M8,"C-")+COUNTIF(F7:F38,"D")+COUNTIF(M7:M8,"D")+COUNTIF(F7:F38,"P")+COUNTIF(M7:M8,"P"))</f>
        <v>0</v>
      </c>
      <c r="N25" s="195"/>
      <c r="O25" s="196"/>
      <c r="P25" s="98"/>
    </row>
    <row r="26" spans="1:16" s="99" customFormat="1" ht="14.25" customHeight="1">
      <c r="A26" s="95"/>
      <c r="B26" s="96"/>
      <c r="C26" s="173" t="s">
        <v>238</v>
      </c>
      <c r="D26" s="188"/>
      <c r="E26" s="65">
        <v>3</v>
      </c>
      <c r="F26" s="28"/>
      <c r="G26" s="19"/>
      <c r="H26" s="28"/>
      <c r="I26" s="96"/>
      <c r="J26" s="66" t="s">
        <v>69</v>
      </c>
      <c r="K26" s="109"/>
      <c r="L26" s="109"/>
      <c r="M26" s="195">
        <f>3*(COUNTIF(F7:F38,"A")+COUNTIF(M7:M8,"A")+COUNTIF(F7:F38,"A-")+COUNTIF(M7:M8,"A-")+COUNTIF(F7:F38,"B+")+COUNTIF(M7:M8,"B+")+COUNTIF(F7:F38,"B")+COUNTIF(M7:M8,"B")+COUNTIF(F7:F38,"B-")+COUNTIF(M7:M8,"B-")+COUNTIF(F7:F38,"C+")+COUNTIF(M7:M8,"C+")+COUNTIF(F7:F38,"C")+COUNTIF(M7:M8,"C")+COUNTIF(F7:F38,"C-")+COUNTIF(M7:M8,"C-")+COUNTIF(F7:F38,"D")+COUNTIF(M7:M8,"D")+COUNTIF(F7:F38,"P")+COUNTIF(M7:M8,"P")+COUNTIF(M18:M22,"A")+COUNTIF(M18:M22,"A-")+COUNTIF(M18:M22,"B+")+COUNTIF(M18:M22,"B")+COUNTIF(M18:M22,"B-")+COUNTIF(M18:M22,"C+")+COUNTIF(M18:M22,"C")+COUNTIF(M18:M22,"C-")+COUNTIF(M18:M22,"D")+COUNTIF(M18:M22,"P"))</f>
        <v>0</v>
      </c>
      <c r="N26" s="195"/>
      <c r="O26" s="196"/>
      <c r="P26" s="98"/>
    </row>
    <row r="27" spans="1:16" s="99" customFormat="1" ht="14.25" customHeight="1">
      <c r="A27" s="95"/>
      <c r="B27" s="96"/>
      <c r="C27" s="173" t="s">
        <v>230</v>
      </c>
      <c r="D27" s="188"/>
      <c r="E27" s="65">
        <v>3</v>
      </c>
      <c r="F27" s="29"/>
      <c r="G27" s="19"/>
      <c r="H27" s="28"/>
      <c r="I27" s="96"/>
      <c r="J27" s="70" t="s">
        <v>70</v>
      </c>
      <c r="K27" s="110"/>
      <c r="L27" s="110"/>
      <c r="M27" s="195">
        <f>IF(48-M25&gt;=0,48-M25,0)</f>
        <v>48</v>
      </c>
      <c r="N27" s="195"/>
      <c r="O27" s="196"/>
      <c r="P27" s="98"/>
    </row>
    <row r="28" spans="1:16" s="99" customFormat="1" ht="14.25" customHeight="1">
      <c r="A28" s="95"/>
      <c r="B28" s="96"/>
      <c r="C28" s="96"/>
      <c r="D28" s="96"/>
      <c r="E28" s="65"/>
      <c r="F28" s="102"/>
      <c r="G28" s="102"/>
      <c r="H28" s="102"/>
      <c r="I28" s="65"/>
      <c r="P28" s="98"/>
    </row>
    <row r="29" spans="1:16" s="99" customFormat="1" ht="14.25" customHeight="1">
      <c r="A29" s="95"/>
      <c r="B29" s="107" t="s">
        <v>151</v>
      </c>
      <c r="C29" s="96"/>
      <c r="D29" s="96"/>
      <c r="E29" s="65"/>
      <c r="F29" s="102"/>
      <c r="G29" s="102"/>
      <c r="H29" s="102"/>
      <c r="I29" s="65"/>
      <c r="K29" s="96"/>
      <c r="L29" s="96"/>
      <c r="M29" s="96" t="s">
        <v>136</v>
      </c>
      <c r="N29" s="96"/>
      <c r="O29" s="96" t="s">
        <v>137</v>
      </c>
      <c r="P29" s="98"/>
    </row>
    <row r="30" spans="1:16" s="99" customFormat="1" ht="14.25" customHeight="1">
      <c r="A30" s="95"/>
      <c r="B30" s="107"/>
      <c r="C30" s="188" t="s">
        <v>150</v>
      </c>
      <c r="D30" s="188"/>
      <c r="E30" s="65">
        <v>3</v>
      </c>
      <c r="F30" s="28"/>
      <c r="G30" s="19"/>
      <c r="H30" s="28"/>
      <c r="I30" s="65"/>
      <c r="J30" s="54"/>
      <c r="K30" s="96" t="s">
        <v>12</v>
      </c>
      <c r="L30" s="96"/>
      <c r="M30" s="28"/>
      <c r="N30" s="19"/>
      <c r="O30" s="28"/>
      <c r="P30" s="98"/>
    </row>
    <row r="31" spans="1:16" s="99" customFormat="1" ht="14.25" customHeight="1">
      <c r="A31" s="95"/>
      <c r="B31" s="107"/>
      <c r="C31" s="188" t="s">
        <v>152</v>
      </c>
      <c r="D31" s="188"/>
      <c r="E31" s="65">
        <v>3</v>
      </c>
      <c r="F31" s="28"/>
      <c r="G31" s="19"/>
      <c r="H31" s="29"/>
      <c r="I31" s="65"/>
      <c r="J31" s="65"/>
      <c r="K31" s="82" t="s">
        <v>244</v>
      </c>
      <c r="L31" s="96"/>
      <c r="M31" s="136"/>
      <c r="N31" s="19"/>
      <c r="O31" s="28"/>
      <c r="P31" s="98"/>
    </row>
    <row r="32" spans="1:16" s="99" customFormat="1" ht="14.25" customHeight="1">
      <c r="A32" s="95"/>
      <c r="B32" s="107"/>
      <c r="C32" s="96"/>
      <c r="D32" s="96"/>
      <c r="E32" s="65"/>
      <c r="F32" s="102"/>
      <c r="G32" s="102"/>
      <c r="H32" s="102"/>
      <c r="I32" s="65"/>
      <c r="J32" s="65"/>
      <c r="K32" s="96" t="s">
        <v>119</v>
      </c>
      <c r="L32" s="96"/>
      <c r="M32" s="29"/>
      <c r="N32" s="19"/>
      <c r="O32" s="28"/>
      <c r="P32" s="98"/>
    </row>
    <row r="33" spans="1:16" s="99" customFormat="1" ht="14.25" customHeight="1">
      <c r="A33" s="95" t="s">
        <v>153</v>
      </c>
      <c r="B33" s="96"/>
      <c r="C33" s="104"/>
      <c r="D33" s="96"/>
      <c r="E33" s="65"/>
      <c r="F33" s="102"/>
      <c r="G33" s="102"/>
      <c r="H33" s="102"/>
      <c r="I33" s="96"/>
      <c r="J33" s="65"/>
      <c r="K33" s="96" t="s">
        <v>15</v>
      </c>
      <c r="L33" s="96"/>
      <c r="M33" s="12"/>
      <c r="N33" s="17"/>
      <c r="O33" s="12"/>
      <c r="P33" s="98"/>
    </row>
    <row r="34" spans="1:16" s="99" customFormat="1" ht="14.25" customHeight="1">
      <c r="A34" s="95"/>
      <c r="B34" s="188" t="s">
        <v>39</v>
      </c>
      <c r="C34" s="188"/>
      <c r="D34" s="188"/>
      <c r="E34" s="65">
        <v>3</v>
      </c>
      <c r="F34" s="28"/>
      <c r="G34" s="19"/>
      <c r="H34" s="28"/>
      <c r="I34" s="65"/>
      <c r="J34" s="65"/>
      <c r="P34" s="98"/>
    </row>
    <row r="35" spans="1:16" s="99" customFormat="1" ht="14.25" customHeight="1">
      <c r="A35" s="95"/>
      <c r="B35" s="188" t="s">
        <v>40</v>
      </c>
      <c r="C35" s="188"/>
      <c r="D35" s="188"/>
      <c r="E35" s="65">
        <v>3</v>
      </c>
      <c r="F35" s="28"/>
      <c r="G35" s="19"/>
      <c r="H35" s="28"/>
      <c r="I35" s="65"/>
      <c r="P35" s="98"/>
    </row>
    <row r="36" spans="1:16" s="99" customFormat="1" ht="13.5" customHeight="1">
      <c r="A36" s="95"/>
      <c r="B36" s="96"/>
      <c r="C36" s="96"/>
      <c r="D36" s="96"/>
      <c r="E36" s="65"/>
      <c r="F36" s="102"/>
      <c r="G36" s="102"/>
      <c r="H36" s="102"/>
      <c r="I36" s="65"/>
      <c r="P36" s="98"/>
    </row>
    <row r="37" spans="1:16" s="99" customFormat="1" ht="13.5" customHeight="1">
      <c r="A37" s="95"/>
      <c r="B37" s="96"/>
      <c r="C37" s="96"/>
      <c r="D37" s="96"/>
      <c r="E37" s="96"/>
      <c r="F37" s="96"/>
      <c r="G37" s="65"/>
      <c r="H37" s="96"/>
      <c r="I37" s="65"/>
      <c r="P37" s="98"/>
    </row>
    <row r="38" spans="1:16" s="99" customFormat="1" ht="13.5" customHeight="1">
      <c r="A38" s="95"/>
      <c r="B38" s="96"/>
      <c r="C38" s="96"/>
      <c r="D38" s="96"/>
      <c r="E38" s="96"/>
      <c r="F38" s="96"/>
      <c r="G38" s="65"/>
      <c r="H38" s="96"/>
      <c r="I38" s="65"/>
      <c r="P38" s="98"/>
    </row>
    <row r="39" spans="1:16" s="99" customFormat="1" ht="13.5" customHeight="1">
      <c r="A39" s="95"/>
      <c r="B39" s="96"/>
      <c r="C39" s="96"/>
      <c r="D39" s="96"/>
      <c r="E39" s="96"/>
      <c r="F39" s="96"/>
      <c r="G39" s="65"/>
      <c r="H39" s="96"/>
      <c r="I39" s="65"/>
      <c r="P39" s="98"/>
    </row>
    <row r="40" spans="1:16" s="99" customFormat="1" ht="10.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8"/>
    </row>
    <row r="41" spans="1:16" s="99" customFormat="1" ht="10.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8"/>
    </row>
    <row r="42" spans="1:16" s="99" customFormat="1" ht="10.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8"/>
    </row>
    <row r="43" spans="1:16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3"/>
    </row>
    <row r="44" spans="1:16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3"/>
    </row>
    <row r="45" spans="1:16">
      <c r="A45" s="111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3"/>
    </row>
    <row r="46" spans="1:16">
      <c r="A46" s="111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3"/>
    </row>
    <row r="47" spans="1:16">
      <c r="A47" s="111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3"/>
    </row>
    <row r="48" spans="1:16">
      <c r="A48" s="111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3"/>
    </row>
    <row r="49" spans="1:16">
      <c r="A49" s="114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</row>
  </sheetData>
  <sheetProtection sheet="1" objects="1" scenarios="1" formatCells="0" selectLockedCells="1"/>
  <mergeCells count="29">
    <mergeCell ref="B17:D17"/>
    <mergeCell ref="B14:D14"/>
    <mergeCell ref="B16:D16"/>
    <mergeCell ref="M11:O11"/>
    <mergeCell ref="M13:O13"/>
    <mergeCell ref="M15:O15"/>
    <mergeCell ref="B8:D8"/>
    <mergeCell ref="B9:D9"/>
    <mergeCell ref="B13:D13"/>
    <mergeCell ref="B15:D15"/>
    <mergeCell ref="A1:P1"/>
    <mergeCell ref="A2:P2"/>
    <mergeCell ref="A3:B3"/>
    <mergeCell ref="C3:K3"/>
    <mergeCell ref="B7:D7"/>
    <mergeCell ref="B34:D34"/>
    <mergeCell ref="B35:D35"/>
    <mergeCell ref="B22:D22"/>
    <mergeCell ref="C26:D26"/>
    <mergeCell ref="C27:D27"/>
    <mergeCell ref="C30:D30"/>
    <mergeCell ref="C31:D31"/>
    <mergeCell ref="B18:D18"/>
    <mergeCell ref="B20:D20"/>
    <mergeCell ref="M25:O25"/>
    <mergeCell ref="M26:O26"/>
    <mergeCell ref="M27:O27"/>
    <mergeCell ref="B19:D19"/>
    <mergeCell ref="B21:D21"/>
  </mergeCells>
  <phoneticPr fontId="2" type="noConversion"/>
  <conditionalFormatting sqref="B29:H31">
    <cfRule type="expression" dxfId="18" priority="9">
      <formula>$M$31="F"</formula>
    </cfRule>
  </conditionalFormatting>
  <conditionalFormatting sqref="B25:H27">
    <cfRule type="expression" dxfId="17" priority="10">
      <formula>$M$31="P"</formula>
    </cfRule>
  </conditionalFormatting>
  <dataValidations count="3">
    <dataValidation type="list" allowBlank="1" showInputMessage="1" showErrorMessage="1" sqref="M18:M22 F7:F9 F13:F22 F26:F27 F30:F31 F34:F35 M7:M8">
      <formula1>Grades</formula1>
    </dataValidation>
    <dataValidation type="list" allowBlank="1" showInputMessage="1" showErrorMessage="1" sqref="O18:O22 H7:H9 H13:H22 H26:H27 H30:H31 H34:H35 O7:O8">
      <formula1>SemYear</formula1>
    </dataValidation>
    <dataValidation type="list" allowBlank="1" showInputMessage="1" showErrorMessage="1" sqref="M31">
      <formula1>"P,F"</formula1>
    </dataValidation>
  </dataValidations>
  <pageMargins left="0.70866141732283461" right="0.70866141732283461" top="0.74803149606299213" bottom="0.74803149606299213" header="0.31496062992125984" footer="0.31496062992125984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P87"/>
  <sheetViews>
    <sheetView showGridLines="0" showRowColHeaders="0" showRuler="0" view="pageLayout" topLeftCell="A3" zoomScale="125" zoomScaleNormal="125" zoomScalePageLayoutView="125" workbookViewId="0">
      <selection activeCell="D3" sqref="D3"/>
    </sheetView>
  </sheetViews>
  <sheetFormatPr defaultColWidth="11" defaultRowHeight="10.5"/>
  <cols>
    <col min="1" max="1" width="2.25" style="99" customWidth="1"/>
    <col min="2" max="2" width="2.125" style="99" customWidth="1"/>
    <col min="3" max="3" width="2.375" style="99" customWidth="1"/>
    <col min="4" max="4" width="18" style="99" customWidth="1"/>
    <col min="5" max="5" width="2.125" style="99" customWidth="1"/>
    <col min="6" max="6" width="4.125" style="99" customWidth="1"/>
    <col min="7" max="7" width="0.625" style="99" customWidth="1"/>
    <col min="8" max="8" width="4.25" style="99" customWidth="1"/>
    <col min="9" max="9" width="1" style="99" customWidth="1"/>
    <col min="10" max="10" width="2.375" style="99" customWidth="1"/>
    <col min="11" max="11" width="18.625" style="99" customWidth="1"/>
    <col min="12" max="12" width="2" style="99" customWidth="1"/>
    <col min="13" max="13" width="4.125" style="99" customWidth="1"/>
    <col min="14" max="14" width="0.625" style="99" customWidth="1"/>
    <col min="15" max="15" width="4.25" style="99" customWidth="1"/>
    <col min="16" max="16" width="0.625" style="99" customWidth="1"/>
    <col min="17" max="16384" width="11" style="99"/>
  </cols>
  <sheetData>
    <row r="1" spans="1:16" ht="19.5" customHeight="1">
      <c r="A1" s="165" t="s">
        <v>167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7"/>
    </row>
    <row r="2" spans="1:16" ht="19.5" customHeight="1">
      <c r="A2" s="168" t="s">
        <v>168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70"/>
    </row>
    <row r="3" spans="1:16" ht="19.5" customHeight="1">
      <c r="A3" s="178" t="s">
        <v>123</v>
      </c>
      <c r="B3" s="179"/>
      <c r="C3" s="179"/>
      <c r="D3" s="145"/>
      <c r="E3" s="145"/>
      <c r="F3" s="145"/>
      <c r="G3" s="145"/>
      <c r="H3" s="145"/>
      <c r="I3" s="145"/>
      <c r="J3" s="145"/>
      <c r="K3" s="145"/>
      <c r="L3" s="40"/>
      <c r="M3" s="40"/>
      <c r="N3" s="40"/>
      <c r="O3" s="40"/>
      <c r="P3" s="41"/>
    </row>
    <row r="4" spans="1:16" ht="14.25" customHeight="1">
      <c r="A4" s="3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1.75" customHeight="1">
      <c r="A5" s="95"/>
      <c r="B5" s="96"/>
      <c r="C5" s="96"/>
      <c r="D5" s="96"/>
      <c r="E5" s="96"/>
      <c r="F5" s="96" t="s">
        <v>154</v>
      </c>
      <c r="G5" s="96"/>
      <c r="H5" s="97" t="s">
        <v>155</v>
      </c>
      <c r="I5" s="96"/>
      <c r="J5" s="96"/>
      <c r="K5" s="96"/>
      <c r="L5" s="96"/>
      <c r="M5" s="96" t="s">
        <v>154</v>
      </c>
      <c r="N5" s="96"/>
      <c r="O5" s="97" t="s">
        <v>155</v>
      </c>
      <c r="P5" s="98"/>
    </row>
    <row r="6" spans="1:16" ht="23.25" customHeight="1">
      <c r="A6" s="95" t="s">
        <v>169</v>
      </c>
      <c r="B6" s="96"/>
      <c r="C6" s="104"/>
      <c r="D6" s="96"/>
      <c r="E6" s="65"/>
      <c r="F6" s="96"/>
      <c r="G6" s="96"/>
      <c r="H6" s="96"/>
      <c r="I6" s="104">
        <v>12</v>
      </c>
      <c r="J6" s="184" t="s">
        <v>174</v>
      </c>
      <c r="K6" s="184"/>
      <c r="L6" s="97"/>
      <c r="M6" s="65"/>
      <c r="N6" s="96"/>
      <c r="O6" s="96"/>
      <c r="P6" s="98"/>
    </row>
    <row r="7" spans="1:16" ht="14.25" customHeight="1">
      <c r="A7" s="95"/>
      <c r="B7" s="188" t="s">
        <v>44</v>
      </c>
      <c r="C7" s="188"/>
      <c r="D7" s="188"/>
      <c r="E7" s="65">
        <v>3</v>
      </c>
      <c r="F7" s="28"/>
      <c r="G7" s="19"/>
      <c r="H7" s="28"/>
      <c r="I7" s="96"/>
      <c r="J7" s="96"/>
      <c r="K7" s="96" t="s">
        <v>37</v>
      </c>
      <c r="L7" s="65">
        <v>3</v>
      </c>
      <c r="M7" s="28"/>
      <c r="N7" s="19"/>
      <c r="O7" s="28"/>
      <c r="P7" s="98"/>
    </row>
    <row r="8" spans="1:16" ht="14.25" customHeight="1">
      <c r="A8" s="95"/>
      <c r="B8" s="188" t="s">
        <v>29</v>
      </c>
      <c r="C8" s="188"/>
      <c r="D8" s="188"/>
      <c r="E8" s="65">
        <v>3</v>
      </c>
      <c r="F8" s="29"/>
      <c r="G8" s="19"/>
      <c r="H8" s="28"/>
      <c r="I8" s="96"/>
      <c r="J8" s="96"/>
      <c r="K8" s="96" t="s">
        <v>38</v>
      </c>
      <c r="L8" s="65">
        <v>3</v>
      </c>
      <c r="M8" s="29"/>
      <c r="N8" s="19"/>
      <c r="O8" s="29"/>
      <c r="P8" s="98"/>
    </row>
    <row r="9" spans="1:16" ht="14.25" customHeight="1">
      <c r="A9" s="95"/>
      <c r="B9" s="188" t="s">
        <v>48</v>
      </c>
      <c r="C9" s="188"/>
      <c r="D9" s="188"/>
      <c r="E9" s="65">
        <v>3</v>
      </c>
      <c r="F9" s="29"/>
      <c r="G9" s="19"/>
      <c r="H9" s="28"/>
      <c r="I9" s="96"/>
      <c r="J9" s="96"/>
      <c r="K9" s="96"/>
      <c r="L9" s="96"/>
      <c r="M9" s="96"/>
      <c r="N9" s="96"/>
      <c r="O9" s="96"/>
      <c r="P9" s="98"/>
    </row>
    <row r="10" spans="1:16" ht="14.25" customHeight="1">
      <c r="A10" s="95"/>
      <c r="B10" s="96"/>
      <c r="C10" s="96"/>
      <c r="D10" s="96"/>
      <c r="E10" s="65"/>
      <c r="F10" s="102"/>
      <c r="G10" s="102"/>
      <c r="H10" s="102"/>
      <c r="I10" s="96"/>
      <c r="J10" s="96" t="s">
        <v>175</v>
      </c>
      <c r="K10" s="96"/>
      <c r="L10" s="103"/>
      <c r="M10" s="103"/>
      <c r="N10" s="96"/>
      <c r="O10" s="96"/>
      <c r="P10" s="98"/>
    </row>
    <row r="11" spans="1:16" ht="14.25" customHeight="1">
      <c r="A11" s="95" t="s">
        <v>170</v>
      </c>
      <c r="B11" s="96"/>
      <c r="C11" s="104"/>
      <c r="D11" s="96"/>
      <c r="E11" s="65"/>
      <c r="F11" s="102"/>
      <c r="G11" s="102"/>
      <c r="H11" s="102"/>
      <c r="I11" s="96"/>
      <c r="J11" s="96"/>
      <c r="K11" s="18"/>
      <c r="L11" s="103"/>
      <c r="M11" s="31"/>
      <c r="N11" s="24"/>
      <c r="O11" s="31"/>
      <c r="P11" s="98"/>
    </row>
    <row r="12" spans="1:16" ht="14.25" customHeight="1">
      <c r="A12" s="95"/>
      <c r="B12" s="96" t="s">
        <v>171</v>
      </c>
      <c r="C12" s="104"/>
      <c r="D12" s="96"/>
      <c r="E12" s="65"/>
      <c r="F12" s="102"/>
      <c r="G12" s="102"/>
      <c r="H12" s="102"/>
      <c r="I12" s="96"/>
      <c r="J12" s="96"/>
      <c r="K12" s="12"/>
      <c r="L12" s="103"/>
      <c r="M12" s="30"/>
      <c r="N12" s="24"/>
      <c r="O12" s="30"/>
      <c r="P12" s="98"/>
    </row>
    <row r="13" spans="1:16" ht="14.25" customHeight="1">
      <c r="A13" s="95"/>
      <c r="C13" s="107" t="s">
        <v>149</v>
      </c>
      <c r="D13" s="96"/>
      <c r="E13" s="65"/>
      <c r="F13" s="102"/>
      <c r="G13" s="102"/>
      <c r="H13" s="102"/>
      <c r="I13" s="96"/>
      <c r="J13" s="96"/>
      <c r="K13" s="12"/>
      <c r="L13" s="103"/>
      <c r="M13" s="30"/>
      <c r="N13" s="24"/>
      <c r="O13" s="30"/>
      <c r="P13" s="98"/>
    </row>
    <row r="14" spans="1:16" ht="14.25" customHeight="1">
      <c r="A14" s="95"/>
      <c r="D14" s="96" t="s">
        <v>182</v>
      </c>
      <c r="E14" s="65">
        <v>3</v>
      </c>
      <c r="F14" s="28"/>
      <c r="G14" s="19"/>
      <c r="H14" s="28"/>
      <c r="I14" s="96"/>
      <c r="J14" s="96"/>
      <c r="K14" s="12"/>
      <c r="L14" s="103"/>
      <c r="M14" s="31"/>
      <c r="N14" s="24"/>
      <c r="O14" s="31"/>
      <c r="P14" s="98"/>
    </row>
    <row r="15" spans="1:16" ht="14.25" customHeight="1">
      <c r="A15" s="95"/>
      <c r="D15" s="96" t="s">
        <v>183</v>
      </c>
      <c r="E15" s="65">
        <v>3</v>
      </c>
      <c r="F15" s="29"/>
      <c r="G15" s="19"/>
      <c r="H15" s="28"/>
      <c r="I15" s="96"/>
      <c r="J15" s="96"/>
      <c r="K15" s="96"/>
      <c r="L15" s="103"/>
      <c r="M15" s="103"/>
      <c r="N15" s="96"/>
      <c r="O15" s="96"/>
      <c r="P15" s="98"/>
    </row>
    <row r="16" spans="1:16" ht="14.25" customHeight="1">
      <c r="A16" s="95"/>
      <c r="D16" s="96" t="s">
        <v>184</v>
      </c>
      <c r="E16" s="65">
        <v>3</v>
      </c>
      <c r="F16" s="29"/>
      <c r="G16" s="19"/>
      <c r="H16" s="29"/>
      <c r="I16" s="96"/>
      <c r="J16" s="96" t="s">
        <v>159</v>
      </c>
      <c r="K16" s="96"/>
      <c r="L16" s="103"/>
      <c r="M16" s="103"/>
      <c r="N16" s="96"/>
      <c r="O16" s="96"/>
      <c r="P16" s="98"/>
    </row>
    <row r="17" spans="1:16" ht="14.25" customHeight="1">
      <c r="A17" s="95"/>
      <c r="C17" s="104" t="s">
        <v>185</v>
      </c>
      <c r="D17" s="96"/>
      <c r="E17" s="65"/>
      <c r="F17" s="102"/>
      <c r="G17" s="102"/>
      <c r="H17" s="102"/>
      <c r="I17" s="96"/>
      <c r="J17" s="96"/>
      <c r="K17" s="96" t="s">
        <v>176</v>
      </c>
      <c r="L17" s="96"/>
      <c r="M17" s="204"/>
      <c r="N17" s="204"/>
      <c r="O17" s="204"/>
      <c r="P17" s="98"/>
    </row>
    <row r="18" spans="1:16" ht="14.25" customHeight="1">
      <c r="A18" s="95"/>
      <c r="D18" s="96" t="s">
        <v>30</v>
      </c>
      <c r="E18" s="65">
        <v>3</v>
      </c>
      <c r="F18" s="28"/>
      <c r="G18" s="19"/>
      <c r="H18" s="28"/>
      <c r="I18" s="96"/>
      <c r="J18" s="96"/>
      <c r="K18" s="96" t="s">
        <v>177</v>
      </c>
      <c r="L18" s="96"/>
      <c r="M18" s="208"/>
      <c r="N18" s="208"/>
      <c r="O18" s="208"/>
      <c r="P18" s="98"/>
    </row>
    <row r="19" spans="1:16" ht="14.25" customHeight="1">
      <c r="A19" s="95"/>
      <c r="D19" s="96" t="s">
        <v>187</v>
      </c>
      <c r="E19" s="65">
        <v>3</v>
      </c>
      <c r="F19" s="29"/>
      <c r="G19" s="19"/>
      <c r="H19" s="28"/>
      <c r="I19" s="96"/>
      <c r="J19" s="96"/>
      <c r="K19" s="96" t="s">
        <v>178</v>
      </c>
      <c r="L19" s="96"/>
      <c r="M19" s="208"/>
      <c r="N19" s="208"/>
      <c r="O19" s="208"/>
      <c r="P19" s="98"/>
    </row>
    <row r="20" spans="1:16" ht="14.25" customHeight="1">
      <c r="A20" s="95"/>
      <c r="D20" s="96" t="s">
        <v>186</v>
      </c>
      <c r="E20" s="65">
        <v>3</v>
      </c>
      <c r="F20" s="29"/>
      <c r="G20" s="19"/>
      <c r="H20" s="28"/>
      <c r="I20" s="96"/>
      <c r="J20" s="96"/>
      <c r="K20" s="96" t="s">
        <v>179</v>
      </c>
      <c r="L20" s="96"/>
      <c r="M20" s="208"/>
      <c r="N20" s="208"/>
      <c r="O20" s="208"/>
      <c r="P20" s="98"/>
    </row>
    <row r="21" spans="1:16" ht="14.25" customHeight="1">
      <c r="A21" s="95"/>
      <c r="C21" s="81" t="s">
        <v>245</v>
      </c>
      <c r="D21" s="96"/>
      <c r="E21" s="140"/>
      <c r="F21" s="144"/>
      <c r="G21" s="19"/>
      <c r="H21" s="143"/>
      <c r="I21" s="96"/>
      <c r="J21" s="96"/>
      <c r="K21" s="96" t="s">
        <v>180</v>
      </c>
      <c r="L21" s="96"/>
      <c r="M21" s="207"/>
      <c r="N21" s="207"/>
      <c r="O21" s="207"/>
      <c r="P21" s="98"/>
    </row>
    <row r="22" spans="1:16" ht="14.25" customHeight="1">
      <c r="A22" s="95"/>
      <c r="C22" s="49" t="s">
        <v>247</v>
      </c>
      <c r="E22" s="140"/>
      <c r="F22" s="144"/>
      <c r="H22" s="144"/>
      <c r="I22" s="96"/>
      <c r="J22" s="96"/>
      <c r="K22" s="96" t="s">
        <v>181</v>
      </c>
      <c r="L22" s="96"/>
      <c r="M22" s="207"/>
      <c r="N22" s="207"/>
      <c r="O22" s="207"/>
      <c r="P22" s="98"/>
    </row>
    <row r="23" spans="1:16" ht="14.25" customHeight="1">
      <c r="A23" s="95"/>
      <c r="C23" s="82" t="s">
        <v>246</v>
      </c>
      <c r="D23" s="107"/>
      <c r="E23" s="65"/>
      <c r="F23" s="28"/>
      <c r="G23" s="19"/>
      <c r="H23" s="28"/>
      <c r="I23" s="96"/>
      <c r="J23" s="96"/>
      <c r="L23" s="96"/>
      <c r="M23" s="118"/>
      <c r="N23" s="118"/>
      <c r="O23" s="118"/>
      <c r="P23" s="98"/>
    </row>
    <row r="24" spans="1:16" ht="14.25" customHeight="1">
      <c r="A24" s="95"/>
      <c r="C24" s="147" t="s">
        <v>248</v>
      </c>
      <c r="D24" s="96"/>
      <c r="E24" s="65"/>
      <c r="F24" s="29"/>
      <c r="G24" s="19"/>
      <c r="H24" s="29"/>
      <c r="I24" s="96"/>
      <c r="J24" s="96" t="s">
        <v>165</v>
      </c>
      <c r="K24" s="96"/>
      <c r="L24" s="96"/>
      <c r="M24" s="96"/>
      <c r="N24" s="96"/>
      <c r="O24" s="96"/>
      <c r="P24" s="98"/>
    </row>
    <row r="25" spans="1:16" ht="14.25" customHeight="1">
      <c r="A25" s="95"/>
      <c r="C25" s="81" t="s">
        <v>249</v>
      </c>
      <c r="D25" s="147"/>
      <c r="E25" s="148">
        <v>3</v>
      </c>
      <c r="F25" s="139"/>
      <c r="G25" s="35"/>
      <c r="H25" s="138"/>
      <c r="I25" s="96"/>
      <c r="J25" s="96"/>
      <c r="K25" s="11"/>
      <c r="L25" s="96"/>
      <c r="M25" s="143"/>
      <c r="N25" s="19"/>
      <c r="O25" s="143"/>
      <c r="P25" s="98"/>
    </row>
    <row r="26" spans="1:16" ht="14.25" customHeight="1">
      <c r="A26" s="95"/>
      <c r="C26" s="82" t="s">
        <v>264</v>
      </c>
      <c r="D26" s="96"/>
      <c r="E26" s="65">
        <v>3</v>
      </c>
      <c r="F26" s="28"/>
      <c r="G26" s="19"/>
      <c r="H26" s="29"/>
      <c r="I26" s="96"/>
      <c r="J26" s="96"/>
      <c r="K26" s="23"/>
      <c r="L26" s="96"/>
      <c r="M26" s="144"/>
      <c r="N26" s="19"/>
      <c r="O26" s="144"/>
      <c r="P26" s="98"/>
    </row>
    <row r="27" spans="1:16" ht="14.25" customHeight="1">
      <c r="A27" s="95"/>
      <c r="B27" s="96"/>
      <c r="C27" s="96"/>
      <c r="D27" s="96"/>
      <c r="E27" s="65"/>
      <c r="F27" s="102"/>
      <c r="G27" s="102"/>
      <c r="H27" s="102"/>
      <c r="I27" s="96"/>
      <c r="J27" s="96"/>
      <c r="K27" s="23"/>
      <c r="L27" s="96"/>
      <c r="M27" s="144"/>
      <c r="N27" s="19"/>
      <c r="O27" s="144"/>
      <c r="P27" s="98"/>
    </row>
    <row r="28" spans="1:16" ht="14.25" customHeight="1">
      <c r="A28" s="95"/>
      <c r="B28" s="96" t="s">
        <v>172</v>
      </c>
      <c r="C28" s="104"/>
      <c r="D28" s="96"/>
      <c r="E28" s="65"/>
      <c r="F28" s="102"/>
      <c r="G28" s="102"/>
      <c r="H28" s="102"/>
      <c r="I28" s="96"/>
      <c r="J28" s="96"/>
      <c r="K28" s="23"/>
      <c r="L28" s="96"/>
      <c r="M28" s="144"/>
      <c r="N28" s="19"/>
      <c r="O28" s="144"/>
      <c r="P28" s="98"/>
    </row>
    <row r="29" spans="1:16" ht="14.25" customHeight="1">
      <c r="A29" s="95"/>
      <c r="C29" s="96" t="s">
        <v>19</v>
      </c>
      <c r="D29" s="96"/>
      <c r="E29" s="65">
        <v>3</v>
      </c>
      <c r="F29" s="28"/>
      <c r="G29" s="19"/>
      <c r="H29" s="28"/>
      <c r="I29" s="96"/>
      <c r="J29" s="96"/>
      <c r="K29" s="23"/>
      <c r="L29" s="96"/>
      <c r="M29" s="144"/>
      <c r="N29" s="19"/>
      <c r="O29" s="144"/>
      <c r="P29" s="98"/>
    </row>
    <row r="30" spans="1:16" ht="14.25" customHeight="1">
      <c r="A30" s="95"/>
      <c r="C30" s="96" t="s">
        <v>20</v>
      </c>
      <c r="D30" s="96"/>
      <c r="E30" s="65">
        <v>3</v>
      </c>
      <c r="F30" s="28"/>
      <c r="G30" s="19"/>
      <c r="H30" s="29"/>
      <c r="I30" s="96"/>
      <c r="P30" s="98"/>
    </row>
    <row r="31" spans="1:16" ht="14.25" customHeight="1">
      <c r="A31" s="95"/>
      <c r="C31" s="96" t="s">
        <v>49</v>
      </c>
      <c r="D31" s="96"/>
      <c r="E31" s="65">
        <v>3</v>
      </c>
      <c r="F31" s="28"/>
      <c r="G31" s="19"/>
      <c r="H31" s="29"/>
      <c r="I31" s="96"/>
      <c r="P31" s="98"/>
    </row>
    <row r="32" spans="1:16" ht="14.25" customHeight="1">
      <c r="A32" s="95"/>
      <c r="C32" s="96" t="s">
        <v>50</v>
      </c>
      <c r="D32" s="96"/>
      <c r="E32" s="65">
        <v>3</v>
      </c>
      <c r="F32" s="28"/>
      <c r="G32" s="19"/>
      <c r="H32" s="29"/>
      <c r="I32" s="96"/>
      <c r="J32" s="62" t="s">
        <v>68</v>
      </c>
      <c r="K32" s="88"/>
      <c r="L32" s="88"/>
      <c r="M32" s="141">
        <f>3*(COUNTIF(F7:F46,"A")+COUNTIF(M7:M14,"A")+COUNTIF(F7:F46,"A-")+COUNTIF(M7:M14,"A-")+COUNTIF(F7:F46,"B+")+COUNTIF(M7:M14,"B+")+COUNTIF(F7:F46,"B")+COUNTIF(M7:M14,"B")+COUNTIF(F7:F46,"B-")+COUNTIF(M7:M14,"B-")+COUNTIF(F7:F46,"C+")+COUNTIF(M7:M14,"C+")+COUNTIF(F7:F46,"C")+COUNTIF(M7:M14,"C")+COUNTIF(F7:F46,"C-")+COUNTIF(M7:M14,"C-")+COUNTIF(F7:F46,"D")+COUNTIF(M7:M14,"D")+COUNTIF(F7:F46,"P")+COUNTIF(M7:M14,"P"))</f>
        <v>0</v>
      </c>
      <c r="N32" s="141"/>
      <c r="O32" s="142"/>
      <c r="P32" s="98"/>
    </row>
    <row r="33" spans="1:16" ht="14.25" customHeight="1">
      <c r="A33" s="95"/>
      <c r="C33" s="96" t="s">
        <v>51</v>
      </c>
      <c r="D33" s="96"/>
      <c r="E33" s="65">
        <v>3</v>
      </c>
      <c r="F33" s="28"/>
      <c r="G33" s="19"/>
      <c r="H33" s="29"/>
      <c r="I33" s="96"/>
      <c r="J33" s="66" t="s">
        <v>69</v>
      </c>
      <c r="K33" s="89"/>
      <c r="L33" s="89"/>
      <c r="M33" s="141">
        <f>3*(COUNTIF(F7:F46,"A")+COUNTIF(M7:M14,"A")+COUNTIF(F7:F46,"A-")+COUNTIF(M7:M14,"A-")+COUNTIF(F7:F46,"B+")+COUNTIF(M7:M14,"B+")+COUNTIF(F7:F46,"B")+COUNTIF(M7:M14,"B")+COUNTIF(F7:F46,"B-")+COUNTIF(M7:M14,"B-")+COUNTIF(F7:F46,"C+")+COUNTIF(M7:M14,"C+")+COUNTIF(F7:F46,"C")+COUNTIF(M7:M14,"C")+COUNTIF(F7:F46,"C-")+COUNTIF(M7:M14,"C-")+COUNTIF(F7:F46,"D")+COUNTIF(M7:M14,"D")+COUNTIF(F7:F46,"P")+COUNTIF(M7:M14,"P")+COUNTIF(M25:M29,"A")+COUNTIF(M25:M29,"A-")+COUNTIF(M25:M29,"B+")+COUNTIF(M25:M29,"B")+COUNTIF(M25:M29,"B-")+COUNTIF(M25:M29,"C+")+COUNTIF(M25:M29,"C")+COUNTIF(M25:M29,"C-")+COUNTIF(M25:M29,"D")+COUNTIF(M25:M29,"P"))</f>
        <v>0</v>
      </c>
      <c r="N33" s="141"/>
      <c r="O33" s="142"/>
      <c r="P33" s="98"/>
    </row>
    <row r="34" spans="1:16" ht="14.25" customHeight="1">
      <c r="A34" s="95"/>
      <c r="C34" s="96" t="s">
        <v>166</v>
      </c>
      <c r="D34" s="96"/>
      <c r="E34" s="65">
        <v>3</v>
      </c>
      <c r="F34" s="28"/>
      <c r="G34" s="19"/>
      <c r="H34" s="29"/>
      <c r="I34" s="96"/>
      <c r="J34" s="70" t="s">
        <v>70</v>
      </c>
      <c r="K34" s="90"/>
      <c r="L34" s="90"/>
      <c r="M34" s="141">
        <f>IF(90-M32&gt;=0,90-M32,0)</f>
        <v>90</v>
      </c>
      <c r="N34" s="141"/>
      <c r="O34" s="142"/>
      <c r="P34" s="98"/>
    </row>
    <row r="35" spans="1:16" ht="14.25" customHeight="1">
      <c r="A35" s="95"/>
      <c r="C35" s="96" t="s">
        <v>31</v>
      </c>
      <c r="D35" s="96"/>
      <c r="E35" s="65">
        <v>3</v>
      </c>
      <c r="F35" s="28"/>
      <c r="G35" s="19"/>
      <c r="H35" s="29"/>
      <c r="I35" s="96"/>
      <c r="P35" s="98"/>
    </row>
    <row r="36" spans="1:16" ht="14.25" customHeight="1">
      <c r="A36" s="95"/>
      <c r="B36" s="96"/>
      <c r="C36" s="96"/>
      <c r="D36" s="96"/>
      <c r="E36" s="65"/>
      <c r="F36" s="102"/>
      <c r="G36" s="102"/>
      <c r="H36" s="102"/>
      <c r="I36" s="96"/>
      <c r="P36" s="98"/>
    </row>
    <row r="37" spans="1:16" ht="14.25" customHeight="1">
      <c r="A37" s="95"/>
      <c r="B37" s="96" t="s">
        <v>173</v>
      </c>
      <c r="C37" s="104"/>
      <c r="D37" s="96"/>
      <c r="E37" s="65"/>
      <c r="F37" s="102"/>
      <c r="G37" s="102"/>
      <c r="H37" s="102"/>
      <c r="I37" s="96"/>
      <c r="J37" s="96"/>
      <c r="K37" s="82"/>
      <c r="L37" s="82"/>
      <c r="M37" s="82" t="s">
        <v>136</v>
      </c>
      <c r="N37" s="82"/>
      <c r="O37" s="82" t="s">
        <v>137</v>
      </c>
      <c r="P37" s="98"/>
    </row>
    <row r="38" spans="1:16" ht="14.25" customHeight="1">
      <c r="A38" s="95"/>
      <c r="C38" s="96" t="s">
        <v>52</v>
      </c>
      <c r="D38" s="96"/>
      <c r="E38" s="65">
        <v>3</v>
      </c>
      <c r="F38" s="28"/>
      <c r="G38" s="19"/>
      <c r="H38" s="28"/>
      <c r="I38" s="96"/>
      <c r="J38" s="96"/>
      <c r="K38" s="82" t="s">
        <v>12</v>
      </c>
      <c r="L38" s="82"/>
      <c r="M38" s="139"/>
      <c r="N38" s="21"/>
      <c r="O38" s="139"/>
      <c r="P38" s="98"/>
    </row>
    <row r="39" spans="1:16" ht="14.25" customHeight="1">
      <c r="A39" s="95"/>
      <c r="C39" s="96" t="s">
        <v>53</v>
      </c>
      <c r="D39" s="96"/>
      <c r="E39" s="65">
        <v>3</v>
      </c>
      <c r="F39" s="29"/>
      <c r="G39" s="19"/>
      <c r="H39" s="29"/>
      <c r="I39" s="96"/>
      <c r="J39" s="96"/>
      <c r="K39" s="82" t="s">
        <v>244</v>
      </c>
      <c r="L39" s="82"/>
      <c r="M39" s="146"/>
      <c r="N39" s="21"/>
      <c r="O39" s="138"/>
      <c r="P39" s="98"/>
    </row>
    <row r="40" spans="1:16" ht="14.25" customHeight="1">
      <c r="A40" s="95"/>
      <c r="C40" s="96" t="s">
        <v>32</v>
      </c>
      <c r="D40" s="96"/>
      <c r="E40" s="65">
        <v>3</v>
      </c>
      <c r="F40" s="28"/>
      <c r="G40" s="19"/>
      <c r="H40" s="29"/>
      <c r="I40" s="96"/>
      <c r="J40" s="96"/>
      <c r="K40" s="82" t="s">
        <v>119</v>
      </c>
      <c r="L40" s="82"/>
      <c r="M40" s="138"/>
      <c r="N40" s="21"/>
      <c r="O40" s="138"/>
      <c r="P40" s="98"/>
    </row>
    <row r="41" spans="1:16" ht="14.25" customHeight="1">
      <c r="A41" s="95"/>
      <c r="C41" s="82" t="s">
        <v>265</v>
      </c>
      <c r="D41" s="96"/>
      <c r="E41" s="65">
        <v>3</v>
      </c>
      <c r="F41" s="28"/>
      <c r="G41" s="19"/>
      <c r="H41" s="29"/>
      <c r="I41" s="96"/>
      <c r="J41" s="96"/>
      <c r="K41" s="82" t="s">
        <v>15</v>
      </c>
      <c r="L41" s="82"/>
      <c r="M41" s="138"/>
      <c r="N41" s="21"/>
      <c r="O41" s="139"/>
      <c r="P41" s="98"/>
    </row>
    <row r="42" spans="1:16" ht="14.25" customHeight="1">
      <c r="A42" s="95"/>
      <c r="C42" s="96" t="s">
        <v>33</v>
      </c>
      <c r="D42" s="96"/>
      <c r="E42" s="65">
        <v>2</v>
      </c>
      <c r="F42" s="28"/>
      <c r="G42" s="19"/>
      <c r="H42" s="29"/>
      <c r="I42" s="96"/>
      <c r="J42" s="96"/>
      <c r="P42" s="98"/>
    </row>
    <row r="43" spans="1:16" ht="14.25" customHeight="1">
      <c r="A43" s="95"/>
      <c r="C43" s="96" t="s">
        <v>34</v>
      </c>
      <c r="D43" s="96"/>
      <c r="E43" s="65">
        <v>1</v>
      </c>
      <c r="F43" s="28"/>
      <c r="G43" s="19"/>
      <c r="H43" s="29"/>
      <c r="I43" s="96"/>
      <c r="J43" s="96"/>
      <c r="P43" s="98"/>
    </row>
    <row r="44" spans="1:16" ht="14.25" customHeight="1">
      <c r="A44" s="95"/>
      <c r="C44" s="96" t="s">
        <v>35</v>
      </c>
      <c r="D44" s="96"/>
      <c r="E44" s="65">
        <v>3</v>
      </c>
      <c r="F44" s="28"/>
      <c r="G44" s="19"/>
      <c r="H44" s="29"/>
      <c r="I44" s="96"/>
      <c r="P44" s="98"/>
    </row>
    <row r="45" spans="1:16" ht="14.25" customHeight="1">
      <c r="A45" s="95"/>
      <c r="C45" s="96" t="s">
        <v>36</v>
      </c>
      <c r="D45" s="96"/>
      <c r="E45" s="65">
        <v>3</v>
      </c>
      <c r="F45" s="28"/>
      <c r="G45" s="19"/>
      <c r="H45" s="29"/>
      <c r="I45" s="96"/>
      <c r="J45" s="96"/>
      <c r="K45" s="96"/>
      <c r="L45" s="96"/>
      <c r="M45" s="96"/>
      <c r="N45" s="96"/>
      <c r="O45" s="96"/>
      <c r="P45" s="98"/>
    </row>
    <row r="46" spans="1:16" ht="14.25" customHeight="1">
      <c r="A46" s="95"/>
      <c r="C46" s="82" t="s">
        <v>266</v>
      </c>
      <c r="D46" s="96"/>
      <c r="E46" s="65">
        <v>3</v>
      </c>
      <c r="F46" s="28"/>
      <c r="G46" s="19"/>
      <c r="H46" s="29"/>
      <c r="I46" s="96"/>
      <c r="J46" s="96"/>
      <c r="K46" s="96"/>
      <c r="L46" s="96"/>
      <c r="M46" s="96"/>
      <c r="N46" s="96"/>
      <c r="O46" s="96"/>
      <c r="P46" s="98"/>
    </row>
    <row r="47" spans="1:16" ht="14.25" customHeight="1">
      <c r="A47" s="119"/>
      <c r="B47" s="117"/>
      <c r="C47" s="117"/>
      <c r="D47" s="117"/>
      <c r="E47" s="105"/>
      <c r="F47" s="100"/>
      <c r="G47" s="100"/>
      <c r="H47" s="100"/>
      <c r="I47" s="117"/>
      <c r="J47" s="117"/>
      <c r="K47" s="117"/>
      <c r="L47" s="117"/>
      <c r="M47" s="117"/>
      <c r="N47" s="117"/>
      <c r="O47" s="117"/>
      <c r="P47" s="120"/>
    </row>
    <row r="48" spans="1:16" ht="23.25" customHeigh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</row>
    <row r="49" spans="1:16" ht="14.25" customHeight="1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</row>
    <row r="50" spans="1:16" ht="14.25" customHeight="1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</row>
    <row r="51" spans="1:16" ht="14.25" customHeight="1">
      <c r="A51" s="96"/>
      <c r="B51" s="96"/>
      <c r="C51" s="96"/>
      <c r="D51" s="96"/>
      <c r="E51" s="65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</row>
    <row r="52" spans="1:16" ht="14.25" customHeight="1">
      <c r="E52" s="121"/>
    </row>
    <row r="53" spans="1:16">
      <c r="E53" s="121"/>
    </row>
    <row r="54" spans="1:16">
      <c r="E54" s="121"/>
    </row>
    <row r="55" spans="1:16">
      <c r="E55" s="121"/>
    </row>
    <row r="56" spans="1:16">
      <c r="E56" s="121"/>
    </row>
    <row r="57" spans="1:16">
      <c r="E57" s="121"/>
    </row>
    <row r="58" spans="1:16">
      <c r="E58" s="121"/>
    </row>
    <row r="59" spans="1:16">
      <c r="E59" s="121"/>
    </row>
    <row r="60" spans="1:16">
      <c r="E60" s="121"/>
    </row>
    <row r="61" spans="1:16">
      <c r="E61" s="121"/>
    </row>
    <row r="62" spans="1:16">
      <c r="E62" s="121"/>
    </row>
    <row r="63" spans="1:16">
      <c r="E63" s="121"/>
    </row>
    <row r="64" spans="1:16">
      <c r="E64" s="121"/>
    </row>
    <row r="65" spans="5:5">
      <c r="E65" s="121"/>
    </row>
    <row r="66" spans="5:5">
      <c r="E66" s="121"/>
    </row>
    <row r="67" spans="5:5">
      <c r="E67" s="121"/>
    </row>
    <row r="68" spans="5:5">
      <c r="E68" s="121"/>
    </row>
    <row r="86" spans="2:6">
      <c r="D86" s="99" t="s">
        <v>23</v>
      </c>
      <c r="E86" s="99" t="s">
        <v>23</v>
      </c>
    </row>
    <row r="87" spans="2:6">
      <c r="B87" s="99" t="s">
        <v>23</v>
      </c>
      <c r="D87" s="99" t="s">
        <v>23</v>
      </c>
      <c r="E87" s="99" t="s">
        <v>23</v>
      </c>
      <c r="F87" s="99" t="s">
        <v>23</v>
      </c>
    </row>
  </sheetData>
  <sheetProtection sheet="1" objects="1" scenarios="1" formatCells="0" selectLockedCells="1"/>
  <mergeCells count="13">
    <mergeCell ref="M21:O21"/>
    <mergeCell ref="M22:O22"/>
    <mergeCell ref="A3:C3"/>
    <mergeCell ref="A1:P1"/>
    <mergeCell ref="A2:P2"/>
    <mergeCell ref="B7:D7"/>
    <mergeCell ref="J6:K6"/>
    <mergeCell ref="B8:D8"/>
    <mergeCell ref="B9:D9"/>
    <mergeCell ref="M17:O17"/>
    <mergeCell ref="M18:O18"/>
    <mergeCell ref="M19:O19"/>
    <mergeCell ref="M20:O20"/>
  </mergeCells>
  <phoneticPr fontId="2" type="noConversion"/>
  <conditionalFormatting sqref="C13:H16">
    <cfRule type="expression" dxfId="16" priority="2">
      <formula>$M$39="P"</formula>
    </cfRule>
  </conditionalFormatting>
  <conditionalFormatting sqref="C17:H20">
    <cfRule type="expression" dxfId="15" priority="1">
      <formula>$M$39="F"</formula>
    </cfRule>
  </conditionalFormatting>
  <dataValidations count="3">
    <dataValidation type="list" allowBlank="1" showInputMessage="1" showErrorMessage="1" sqref="M25:M29 F7:F9 M11:M14 F38:F46 F29:F35 M7:N8 F14:F21 F26 F23:F24">
      <formula1>Grades</formula1>
    </dataValidation>
    <dataValidation type="list" allowBlank="1" showInputMessage="1" showErrorMessage="1" sqref="O25:O29 H7:H9 O11:O14 H38:H46 H29:H35 O7:P8 H14:H21 H26 H23:H24">
      <formula1>SemYear</formula1>
    </dataValidation>
    <dataValidation type="list" allowBlank="1" showInputMessage="1" showErrorMessage="1" sqref="M39">
      <formula1>"P,F"</formula1>
    </dataValidation>
  </dataValidations>
  <pageMargins left="0.70866141732283461" right="0.70866141732283461" top="0.74803149606299213" bottom="0.74803149606299213" header="0.31496062992125984" footer="0.31496062992125984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P46"/>
  <sheetViews>
    <sheetView showGridLines="0" showRowColHeaders="0" showRuler="0" view="pageLayout" topLeftCell="A7" zoomScale="125" zoomScaleNormal="125" zoomScalePageLayoutView="125" workbookViewId="0">
      <selection activeCell="F28" sqref="F28"/>
    </sheetView>
  </sheetViews>
  <sheetFormatPr defaultColWidth="11" defaultRowHeight="10.5"/>
  <cols>
    <col min="1" max="1" width="3.75" style="99" customWidth="1"/>
    <col min="2" max="3" width="3" style="99" customWidth="1"/>
    <col min="4" max="4" width="16" style="99" customWidth="1"/>
    <col min="5" max="5" width="3" style="99" customWidth="1"/>
    <col min="6" max="6" width="4.125" style="124" customWidth="1"/>
    <col min="7" max="7" width="0.625" style="124" customWidth="1"/>
    <col min="8" max="8" width="4.25" style="124" customWidth="1"/>
    <col min="9" max="9" width="1.375" style="99" customWidth="1"/>
    <col min="10" max="10" width="3.375" style="99" customWidth="1"/>
    <col min="11" max="11" width="16.25" style="99" customWidth="1"/>
    <col min="12" max="12" width="3" style="99" customWidth="1"/>
    <col min="13" max="13" width="4.125" style="99" customWidth="1"/>
    <col min="14" max="14" width="0.375" style="99" customWidth="1"/>
    <col min="15" max="15" width="4.25" style="99" customWidth="1"/>
    <col min="16" max="16" width="0.625" style="99" customWidth="1"/>
    <col min="17" max="16384" width="11" style="99"/>
  </cols>
  <sheetData>
    <row r="1" spans="1:16" ht="19.5" customHeight="1">
      <c r="A1" s="210" t="s">
        <v>188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2"/>
    </row>
    <row r="2" spans="1:16" ht="19.5" customHeight="1">
      <c r="A2" s="213" t="s">
        <v>189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5"/>
    </row>
    <row r="3" spans="1:16" ht="19.5" customHeight="1">
      <c r="A3" s="216" t="s">
        <v>82</v>
      </c>
      <c r="B3" s="217"/>
      <c r="C3" s="204"/>
      <c r="D3" s="204"/>
      <c r="E3" s="204"/>
      <c r="F3" s="204"/>
      <c r="G3" s="204"/>
      <c r="H3" s="204"/>
      <c r="I3" s="204"/>
      <c r="J3" s="204"/>
      <c r="K3" s="204"/>
      <c r="L3" s="96"/>
      <c r="M3" s="96"/>
      <c r="N3" s="96"/>
      <c r="O3" s="96"/>
      <c r="P3" s="98"/>
    </row>
    <row r="4" spans="1:16" ht="13.5" customHeight="1">
      <c r="A4" s="12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96"/>
      <c r="M4" s="96"/>
      <c r="N4" s="96"/>
      <c r="O4" s="96"/>
      <c r="P4" s="98"/>
    </row>
    <row r="5" spans="1:16" ht="21.75" customHeight="1">
      <c r="A5" s="122"/>
      <c r="B5" s="102"/>
      <c r="C5" s="102"/>
      <c r="D5" s="102"/>
      <c r="E5" s="102"/>
      <c r="F5" s="102" t="s">
        <v>190</v>
      </c>
      <c r="G5" s="102"/>
      <c r="H5" s="101" t="s">
        <v>191</v>
      </c>
      <c r="I5" s="102"/>
      <c r="J5" s="102"/>
      <c r="K5" s="102"/>
      <c r="L5" s="65"/>
      <c r="M5" s="96" t="s">
        <v>190</v>
      </c>
      <c r="N5" s="96"/>
      <c r="O5" s="97" t="s">
        <v>191</v>
      </c>
      <c r="P5" s="98"/>
    </row>
    <row r="6" spans="1:16" ht="13.5" customHeight="1">
      <c r="A6" s="95" t="s">
        <v>192</v>
      </c>
      <c r="B6" s="96"/>
      <c r="C6" s="104"/>
      <c r="D6" s="96"/>
      <c r="E6" s="65"/>
      <c r="F6" s="102"/>
      <c r="G6" s="102"/>
      <c r="H6" s="102"/>
      <c r="I6" s="96"/>
      <c r="J6" s="96" t="s">
        <v>165</v>
      </c>
      <c r="K6" s="96"/>
      <c r="L6" s="96"/>
      <c r="M6" s="96"/>
      <c r="N6" s="96"/>
      <c r="O6" s="96"/>
      <c r="P6" s="98"/>
    </row>
    <row r="7" spans="1:16" ht="13.5" customHeight="1">
      <c r="A7" s="95"/>
      <c r="B7" s="96" t="s">
        <v>44</v>
      </c>
      <c r="C7" s="96"/>
      <c r="D7" s="96"/>
      <c r="E7" s="65">
        <v>3</v>
      </c>
      <c r="F7" s="28"/>
      <c r="G7" s="19"/>
      <c r="H7" s="28"/>
      <c r="I7" s="96"/>
      <c r="J7" s="96"/>
      <c r="K7" s="11"/>
      <c r="L7" s="96"/>
      <c r="M7" s="28"/>
      <c r="N7" s="19"/>
      <c r="O7" s="28"/>
      <c r="P7" s="98"/>
    </row>
    <row r="8" spans="1:16" ht="13.5" customHeight="1">
      <c r="A8" s="95"/>
      <c r="B8" s="82" t="s">
        <v>267</v>
      </c>
      <c r="C8" s="96"/>
      <c r="D8" s="96"/>
      <c r="E8" s="65">
        <v>3</v>
      </c>
      <c r="F8" s="29"/>
      <c r="G8" s="19"/>
      <c r="H8" s="29"/>
      <c r="I8" s="96"/>
      <c r="J8" s="96"/>
      <c r="K8" s="23"/>
      <c r="L8" s="96"/>
      <c r="M8" s="29"/>
      <c r="N8" s="19"/>
      <c r="O8" s="29"/>
      <c r="P8" s="98"/>
    </row>
    <row r="9" spans="1:16" ht="13.5" customHeight="1">
      <c r="A9" s="95"/>
      <c r="B9" s="96" t="s">
        <v>18</v>
      </c>
      <c r="C9" s="96"/>
      <c r="D9" s="96"/>
      <c r="E9" s="65">
        <v>3</v>
      </c>
      <c r="F9" s="29"/>
      <c r="G9" s="19"/>
      <c r="H9" s="29"/>
      <c r="I9" s="96"/>
      <c r="J9" s="96"/>
      <c r="K9" s="23"/>
      <c r="L9" s="96"/>
      <c r="M9" s="29"/>
      <c r="N9" s="19"/>
      <c r="O9" s="29"/>
      <c r="P9" s="98"/>
    </row>
    <row r="10" spans="1:16" ht="13.5" customHeight="1">
      <c r="A10" s="95"/>
      <c r="B10" s="96"/>
      <c r="C10" s="96"/>
      <c r="D10" s="96"/>
      <c r="E10" s="65"/>
      <c r="F10" s="102"/>
      <c r="G10" s="102"/>
      <c r="H10" s="102"/>
      <c r="I10" s="96"/>
      <c r="J10" s="96"/>
      <c r="K10" s="23"/>
      <c r="L10" s="96"/>
      <c r="M10" s="29"/>
      <c r="N10" s="19"/>
      <c r="O10" s="29"/>
      <c r="P10" s="98"/>
    </row>
    <row r="11" spans="1:16" ht="13.5" customHeight="1">
      <c r="A11" s="95" t="s">
        <v>193</v>
      </c>
      <c r="B11" s="96"/>
      <c r="C11" s="104"/>
      <c r="D11" s="96"/>
      <c r="E11" s="65"/>
      <c r="F11" s="102"/>
      <c r="G11" s="102"/>
      <c r="H11" s="102"/>
      <c r="I11" s="96"/>
      <c r="J11" s="96"/>
      <c r="K11" s="23"/>
      <c r="L11" s="96"/>
      <c r="M11" s="29"/>
      <c r="N11" s="19"/>
      <c r="O11" s="29"/>
      <c r="P11" s="98"/>
    </row>
    <row r="12" spans="1:16" ht="23.25" customHeight="1">
      <c r="A12" s="95"/>
      <c r="B12" s="218" t="s">
        <v>194</v>
      </c>
      <c r="C12" s="218"/>
      <c r="D12" s="218"/>
      <c r="E12" s="65"/>
      <c r="F12" s="102"/>
      <c r="G12" s="102"/>
      <c r="H12" s="102"/>
      <c r="I12" s="96"/>
      <c r="J12" s="96"/>
      <c r="K12" s="96"/>
      <c r="L12" s="65"/>
      <c r="M12" s="96"/>
      <c r="N12" s="96"/>
      <c r="O12" s="96"/>
      <c r="P12" s="98"/>
    </row>
    <row r="13" spans="1:16" ht="13.5" customHeight="1">
      <c r="A13" s="95"/>
      <c r="B13" s="209"/>
      <c r="C13" s="209"/>
      <c r="D13" s="209"/>
      <c r="E13" s="65">
        <v>3</v>
      </c>
      <c r="F13" s="28"/>
      <c r="G13" s="19"/>
      <c r="H13" s="28"/>
      <c r="I13" s="96"/>
      <c r="J13" s="96"/>
      <c r="K13" s="96"/>
      <c r="L13" s="65"/>
      <c r="M13" s="96"/>
      <c r="N13" s="96"/>
      <c r="O13" s="96"/>
      <c r="P13" s="98"/>
    </row>
    <row r="14" spans="1:16" ht="13.5" customHeight="1">
      <c r="A14" s="95"/>
      <c r="B14" s="219"/>
      <c r="C14" s="219"/>
      <c r="D14" s="219"/>
      <c r="E14" s="65">
        <v>3</v>
      </c>
      <c r="F14" s="29"/>
      <c r="G14" s="19"/>
      <c r="H14" s="29"/>
      <c r="I14" s="96"/>
      <c r="J14" s="62" t="s">
        <v>68</v>
      </c>
      <c r="K14" s="88"/>
      <c r="L14" s="88"/>
      <c r="M14" s="174">
        <f>3*(COUNTIF(F7:F38,"A")+COUNTIF(F7:F38,"A-")+COUNTIF(F7:F38,"B+")+COUNTIF(F7:F38,"B")+COUNTIF(F7:F38,"B-")+COUNTIF(F7:F38,"C+")+COUNTIF(F7:F38,"C")+COUNTIF(F7:F38,"C-")+COUNTIF(F7:F38,"D")+COUNTIF(F7:F38,"P"))</f>
        <v>0</v>
      </c>
      <c r="N14" s="174"/>
      <c r="O14" s="175"/>
      <c r="P14" s="98"/>
    </row>
    <row r="15" spans="1:16" ht="13.5" customHeight="1">
      <c r="A15" s="95"/>
      <c r="B15" s="219"/>
      <c r="C15" s="219"/>
      <c r="D15" s="219"/>
      <c r="E15" s="65">
        <v>3</v>
      </c>
      <c r="F15" s="29"/>
      <c r="G15" s="19"/>
      <c r="H15" s="29"/>
      <c r="I15" s="96"/>
      <c r="J15" s="66" t="s">
        <v>69</v>
      </c>
      <c r="K15" s="89"/>
      <c r="L15" s="89"/>
      <c r="M15" s="174">
        <f>3*(COUNTIF(F7:F38,"A")+COUNTIF(M7:M11,"A")+COUNTIF(F7:F38,"A-")+COUNTIF(M7:M11,"A-")+COUNTIF(F7:F38,"B+")+COUNTIF(M7:M11,"B+")+COUNTIF(F7:F38,"B")+COUNTIF(M7:M11,"B")+COUNTIF(F7:F38,"B-")+COUNTIF(M7:M11,"B-")+COUNTIF(F7:F38,"C+")+COUNTIF(M7:M11,"C+")+COUNTIF(F7:F38,"C")+COUNTIF(M7:M11,"C")+COUNTIF(F7:F38,"C-")+COUNTIF(M7:M11,"C-")+COUNTIF(F7:F38,"D")+COUNTIF(M7:M11,"D")+COUNTIF(F7:F38,"P")+COUNTIF(M7:M11,"P"))</f>
        <v>0</v>
      </c>
      <c r="N15" s="174"/>
      <c r="O15" s="175"/>
      <c r="P15" s="98"/>
    </row>
    <row r="16" spans="1:16" ht="13.5" customHeight="1">
      <c r="A16" s="95"/>
      <c r="B16" s="219"/>
      <c r="C16" s="219"/>
      <c r="D16" s="219"/>
      <c r="E16" s="65">
        <v>3</v>
      </c>
      <c r="F16" s="29"/>
      <c r="G16" s="19"/>
      <c r="H16" s="29"/>
      <c r="I16" s="96"/>
      <c r="J16" s="70" t="s">
        <v>70</v>
      </c>
      <c r="K16" s="90"/>
      <c r="L16" s="90"/>
      <c r="M16" s="174">
        <f>IF(48-M14&gt;=0,48-M14,0)</f>
        <v>48</v>
      </c>
      <c r="N16" s="174"/>
      <c r="O16" s="175"/>
      <c r="P16" s="98"/>
    </row>
    <row r="17" spans="1:16" ht="13.5" customHeight="1">
      <c r="A17" s="95"/>
      <c r="B17" s="219"/>
      <c r="C17" s="219"/>
      <c r="D17" s="219"/>
      <c r="E17" s="65">
        <v>3</v>
      </c>
      <c r="F17" s="29"/>
      <c r="G17" s="19"/>
      <c r="H17" s="29"/>
      <c r="I17" s="96"/>
      <c r="J17" s="96"/>
      <c r="K17" s="96"/>
      <c r="L17" s="96"/>
      <c r="M17" s="96"/>
      <c r="N17" s="96"/>
      <c r="O17" s="96"/>
      <c r="P17" s="98"/>
    </row>
    <row r="18" spans="1:16" ht="13.5" customHeight="1">
      <c r="A18" s="95"/>
      <c r="B18" s="96"/>
      <c r="C18" s="96"/>
      <c r="D18" s="96"/>
      <c r="E18" s="65"/>
      <c r="F18" s="102"/>
      <c r="G18" s="102"/>
      <c r="H18" s="102"/>
      <c r="I18" s="96"/>
      <c r="J18" s="96"/>
      <c r="K18" s="96"/>
      <c r="L18" s="96"/>
      <c r="M18" s="96"/>
      <c r="N18" s="96"/>
      <c r="O18" s="96"/>
      <c r="P18" s="98"/>
    </row>
    <row r="19" spans="1:16" ht="13.5" customHeight="1">
      <c r="A19" s="95" t="s">
        <v>205</v>
      </c>
      <c r="B19" s="96"/>
      <c r="C19" s="104"/>
      <c r="D19" s="96"/>
      <c r="E19" s="65"/>
      <c r="F19" s="102"/>
      <c r="G19" s="102"/>
      <c r="H19" s="102"/>
      <c r="I19" s="96"/>
      <c r="J19" s="96"/>
      <c r="K19" s="82"/>
      <c r="L19" s="82"/>
      <c r="M19" s="82" t="s">
        <v>136</v>
      </c>
      <c r="N19" s="82"/>
      <c r="O19" s="82" t="s">
        <v>137</v>
      </c>
      <c r="P19" s="98"/>
    </row>
    <row r="20" spans="1:16" ht="13.5" customHeight="1">
      <c r="A20" s="95"/>
      <c r="B20" s="65" t="s">
        <v>195</v>
      </c>
      <c r="C20" s="59"/>
      <c r="D20" s="59"/>
      <c r="E20" s="65"/>
      <c r="F20" s="102"/>
      <c r="G20" s="102"/>
      <c r="H20" s="102"/>
      <c r="I20" s="96"/>
      <c r="J20" s="96"/>
      <c r="K20" s="82" t="s">
        <v>12</v>
      </c>
      <c r="L20" s="82"/>
      <c r="M20" s="27"/>
      <c r="N20" s="21"/>
      <c r="O20" s="27"/>
      <c r="P20" s="98"/>
    </row>
    <row r="21" spans="1:16" ht="13.5" customHeight="1">
      <c r="A21" s="95"/>
      <c r="B21" s="97"/>
      <c r="C21" s="184" t="s">
        <v>207</v>
      </c>
      <c r="D21" s="184"/>
      <c r="E21" s="65">
        <v>3</v>
      </c>
      <c r="F21" s="28"/>
      <c r="G21" s="19"/>
      <c r="H21" s="28"/>
      <c r="I21" s="96"/>
      <c r="J21" s="96"/>
      <c r="K21" s="82" t="s">
        <v>244</v>
      </c>
      <c r="L21" s="82"/>
      <c r="M21" s="135"/>
      <c r="N21" s="21"/>
      <c r="O21" s="25"/>
      <c r="P21" s="98"/>
    </row>
    <row r="22" spans="1:16" ht="13.5" customHeight="1">
      <c r="A22" s="95"/>
      <c r="B22" s="65"/>
      <c r="C22" s="188" t="s">
        <v>208</v>
      </c>
      <c r="D22" s="188"/>
      <c r="E22" s="65">
        <v>3</v>
      </c>
      <c r="F22" s="29"/>
      <c r="G22" s="19"/>
      <c r="H22" s="29"/>
      <c r="I22" s="96"/>
      <c r="J22" s="96"/>
      <c r="K22" s="82" t="s">
        <v>119</v>
      </c>
      <c r="L22" s="82"/>
      <c r="M22" s="25"/>
      <c r="N22" s="21"/>
      <c r="O22" s="25"/>
      <c r="P22" s="98"/>
    </row>
    <row r="23" spans="1:16" ht="13.5" customHeight="1">
      <c r="A23" s="95"/>
      <c r="B23" s="107"/>
      <c r="C23" s="184" t="s">
        <v>209</v>
      </c>
      <c r="D23" s="188"/>
      <c r="E23" s="65">
        <v>3</v>
      </c>
      <c r="F23" s="29"/>
      <c r="G23" s="19"/>
      <c r="H23" s="29"/>
      <c r="I23" s="96"/>
      <c r="J23" s="96"/>
      <c r="K23" s="82" t="s">
        <v>15</v>
      </c>
      <c r="L23" s="82"/>
      <c r="M23" s="25"/>
      <c r="N23" s="21"/>
      <c r="O23" s="27"/>
      <c r="P23" s="98"/>
    </row>
    <row r="24" spans="1:16" ht="13.5" customHeight="1">
      <c r="A24" s="95"/>
      <c r="B24" s="107"/>
      <c r="C24" s="65" t="s">
        <v>211</v>
      </c>
      <c r="D24" s="65"/>
      <c r="E24" s="65">
        <v>3</v>
      </c>
      <c r="F24" s="29"/>
      <c r="G24" s="19"/>
      <c r="H24" s="29"/>
      <c r="I24" s="96"/>
      <c r="J24" s="96"/>
      <c r="P24" s="98"/>
    </row>
    <row r="25" spans="1:16" ht="13.5" customHeight="1">
      <c r="A25" s="95"/>
      <c r="B25" s="123" t="s">
        <v>196</v>
      </c>
      <c r="C25" s="65"/>
      <c r="D25" s="65"/>
      <c r="E25" s="65"/>
      <c r="F25" s="102"/>
      <c r="G25" s="102"/>
      <c r="H25" s="102"/>
      <c r="I25" s="96"/>
      <c r="J25" s="96"/>
      <c r="K25" s="96"/>
      <c r="L25" s="65"/>
      <c r="M25" s="96"/>
      <c r="N25" s="96"/>
      <c r="O25" s="96"/>
      <c r="P25" s="98"/>
    </row>
    <row r="26" spans="1:16" ht="13.5" customHeight="1">
      <c r="A26" s="95"/>
      <c r="B26" s="96"/>
      <c r="C26" s="188" t="s">
        <v>208</v>
      </c>
      <c r="D26" s="188"/>
      <c r="E26" s="65">
        <v>3</v>
      </c>
      <c r="F26" s="28"/>
      <c r="G26" s="19"/>
      <c r="H26" s="28"/>
      <c r="I26" s="96"/>
      <c r="J26" s="96"/>
      <c r="L26" s="65"/>
      <c r="M26" s="96"/>
      <c r="N26" s="96"/>
      <c r="O26" s="96"/>
      <c r="P26" s="98"/>
    </row>
    <row r="27" spans="1:16" ht="13.5" customHeight="1">
      <c r="A27" s="95"/>
      <c r="B27" s="107"/>
      <c r="C27" s="107" t="s">
        <v>210</v>
      </c>
      <c r="E27" s="65">
        <v>3</v>
      </c>
      <c r="F27" s="29"/>
      <c r="G27" s="19"/>
      <c r="H27" s="29"/>
      <c r="I27" s="96"/>
      <c r="J27" s="96"/>
      <c r="K27" s="96"/>
      <c r="L27" s="65"/>
      <c r="M27" s="96"/>
      <c r="N27" s="96"/>
      <c r="O27" s="96"/>
      <c r="P27" s="98"/>
    </row>
    <row r="28" spans="1:16" ht="23.25" customHeight="1">
      <c r="A28" s="95"/>
      <c r="B28" s="96"/>
      <c r="C28" s="184" t="s">
        <v>197</v>
      </c>
      <c r="D28" s="188"/>
      <c r="E28" s="65">
        <v>3</v>
      </c>
      <c r="F28" s="29"/>
      <c r="G28" s="19"/>
      <c r="H28" s="29"/>
      <c r="I28" s="96"/>
      <c r="J28" s="96"/>
      <c r="K28" s="96"/>
      <c r="L28" s="65"/>
      <c r="M28" s="96"/>
      <c r="N28" s="96"/>
      <c r="O28" s="96"/>
      <c r="P28" s="98"/>
    </row>
    <row r="29" spans="1:16" ht="13.5" customHeight="1">
      <c r="A29" s="95"/>
      <c r="B29" s="96"/>
      <c r="C29" s="65" t="s">
        <v>211</v>
      </c>
      <c r="D29" s="65"/>
      <c r="E29" s="65">
        <v>3</v>
      </c>
      <c r="F29" s="29"/>
      <c r="G29" s="19"/>
      <c r="H29" s="29"/>
      <c r="I29" s="96"/>
      <c r="J29" s="96"/>
      <c r="K29" s="96"/>
      <c r="L29" s="65"/>
      <c r="M29" s="96"/>
      <c r="N29" s="96"/>
      <c r="O29" s="96"/>
      <c r="P29" s="98"/>
    </row>
    <row r="30" spans="1:16" ht="13.5" customHeight="1">
      <c r="A30" s="95"/>
      <c r="B30" s="96"/>
      <c r="C30" s="96"/>
      <c r="D30" s="96"/>
      <c r="E30" s="65"/>
      <c r="F30" s="102"/>
      <c r="G30" s="102"/>
      <c r="H30" s="102"/>
      <c r="I30" s="96"/>
      <c r="J30" s="96"/>
      <c r="K30" s="96"/>
      <c r="L30" s="65"/>
      <c r="M30" s="96"/>
      <c r="N30" s="96"/>
      <c r="O30" s="96"/>
      <c r="P30" s="98"/>
    </row>
    <row r="31" spans="1:16" ht="13.5" customHeight="1">
      <c r="A31" s="95" t="s">
        <v>198</v>
      </c>
      <c r="B31" s="96"/>
      <c r="C31" s="104"/>
      <c r="D31" s="96"/>
      <c r="E31" s="65"/>
      <c r="F31" s="102"/>
      <c r="G31" s="102"/>
      <c r="H31" s="102"/>
      <c r="I31" s="96"/>
      <c r="J31" s="96"/>
      <c r="K31" s="96"/>
      <c r="L31" s="65"/>
      <c r="M31" s="96"/>
      <c r="N31" s="96"/>
      <c r="O31" s="96"/>
      <c r="P31" s="98"/>
    </row>
    <row r="32" spans="1:16" ht="23.25" customHeight="1">
      <c r="A32" s="95"/>
      <c r="B32" s="184" t="s">
        <v>199</v>
      </c>
      <c r="C32" s="188"/>
      <c r="D32" s="188"/>
      <c r="E32" s="65"/>
      <c r="F32" s="102"/>
      <c r="G32" s="102"/>
      <c r="H32" s="102"/>
      <c r="I32" s="96"/>
      <c r="J32" s="96"/>
      <c r="K32" s="96"/>
      <c r="L32" s="65"/>
      <c r="M32" s="96"/>
      <c r="N32" s="96"/>
      <c r="O32" s="96"/>
      <c r="P32" s="98"/>
    </row>
    <row r="33" spans="1:16" ht="13.5" customHeight="1">
      <c r="A33" s="95"/>
      <c r="B33" s="204"/>
      <c r="C33" s="204"/>
      <c r="D33" s="204"/>
      <c r="E33" s="65">
        <v>3</v>
      </c>
      <c r="F33" s="28"/>
      <c r="G33" s="19"/>
      <c r="H33" s="28"/>
      <c r="I33" s="96"/>
      <c r="J33" s="96"/>
      <c r="K33" s="96"/>
      <c r="L33" s="65"/>
      <c r="M33" s="96"/>
      <c r="N33" s="96"/>
      <c r="O33" s="96"/>
      <c r="P33" s="98"/>
    </row>
    <row r="34" spans="1:16" ht="13.5" customHeight="1">
      <c r="A34" s="95"/>
      <c r="B34" s="209"/>
      <c r="C34" s="209"/>
      <c r="D34" s="209"/>
      <c r="E34" s="65">
        <v>3</v>
      </c>
      <c r="F34" s="28"/>
      <c r="G34" s="19"/>
      <c r="H34" s="28"/>
      <c r="I34" s="96"/>
      <c r="J34" s="96"/>
      <c r="K34" s="96"/>
      <c r="L34" s="65"/>
      <c r="M34" s="96"/>
      <c r="N34" s="96"/>
      <c r="O34" s="96"/>
      <c r="P34" s="98"/>
    </row>
    <row r="35" spans="1:16" ht="13.5" customHeight="1">
      <c r="A35" s="95"/>
      <c r="B35" s="96"/>
      <c r="C35" s="96"/>
      <c r="D35" s="96"/>
      <c r="E35" s="65"/>
      <c r="F35" s="102"/>
      <c r="G35" s="102"/>
      <c r="H35" s="102"/>
      <c r="I35" s="96"/>
      <c r="J35" s="96"/>
      <c r="K35" s="96"/>
      <c r="L35" s="65"/>
      <c r="M35" s="96"/>
      <c r="N35" s="96"/>
      <c r="O35" s="96"/>
      <c r="P35" s="98"/>
    </row>
    <row r="36" spans="1:16" ht="13.5" customHeight="1">
      <c r="A36" s="95" t="s">
        <v>200</v>
      </c>
      <c r="B36" s="96"/>
      <c r="C36" s="104"/>
      <c r="D36" s="96"/>
      <c r="E36" s="65"/>
      <c r="F36" s="102"/>
      <c r="G36" s="102"/>
      <c r="H36" s="102"/>
      <c r="I36" s="96"/>
      <c r="J36" s="96"/>
      <c r="K36" s="96"/>
      <c r="L36" s="65"/>
      <c r="M36" s="96"/>
      <c r="N36" s="96"/>
      <c r="O36" s="96"/>
      <c r="P36" s="98"/>
    </row>
    <row r="37" spans="1:16" ht="13.5" customHeight="1">
      <c r="A37" s="95"/>
      <c r="B37" s="107" t="s">
        <v>21</v>
      </c>
      <c r="C37" s="96"/>
      <c r="D37" s="96"/>
      <c r="E37" s="65">
        <v>3</v>
      </c>
      <c r="F37" s="28"/>
      <c r="G37" s="19"/>
      <c r="H37" s="28"/>
      <c r="I37" s="96"/>
      <c r="J37" s="96"/>
      <c r="K37" s="96"/>
      <c r="L37" s="96"/>
      <c r="M37" s="96"/>
      <c r="N37" s="96"/>
      <c r="O37" s="96"/>
      <c r="P37" s="98"/>
    </row>
    <row r="38" spans="1:16">
      <c r="A38" s="95"/>
      <c r="B38" s="107" t="s">
        <v>22</v>
      </c>
      <c r="C38" s="96"/>
      <c r="D38" s="96"/>
      <c r="E38" s="65">
        <v>3</v>
      </c>
      <c r="F38" s="29"/>
      <c r="G38" s="19"/>
      <c r="H38" s="29"/>
      <c r="I38" s="96"/>
      <c r="J38" s="96"/>
      <c r="K38" s="96"/>
      <c r="L38" s="96"/>
      <c r="M38" s="96"/>
      <c r="N38" s="96"/>
      <c r="O38" s="96"/>
      <c r="P38" s="98"/>
    </row>
    <row r="39" spans="1:16">
      <c r="A39" s="95"/>
      <c r="B39" s="96"/>
      <c r="C39" s="96"/>
      <c r="D39" s="96"/>
      <c r="E39" s="65"/>
      <c r="F39" s="102"/>
      <c r="G39" s="102"/>
      <c r="H39" s="102"/>
      <c r="I39" s="96"/>
      <c r="J39" s="96"/>
      <c r="K39" s="96"/>
      <c r="L39" s="96"/>
      <c r="M39" s="96"/>
      <c r="N39" s="96"/>
      <c r="O39" s="96"/>
      <c r="P39" s="98"/>
    </row>
    <row r="40" spans="1:16">
      <c r="A40" s="95"/>
      <c r="B40" s="96"/>
      <c r="C40" s="96"/>
      <c r="D40" s="96"/>
      <c r="E40" s="65"/>
      <c r="F40" s="102"/>
      <c r="G40" s="102"/>
      <c r="H40" s="102"/>
      <c r="I40" s="96"/>
      <c r="J40" s="96"/>
      <c r="K40" s="96"/>
      <c r="L40" s="96"/>
      <c r="M40" s="96"/>
      <c r="N40" s="96"/>
      <c r="O40" s="96"/>
      <c r="P40" s="98"/>
    </row>
    <row r="41" spans="1:16">
      <c r="A41" s="119"/>
      <c r="B41" s="117"/>
      <c r="C41" s="117"/>
      <c r="D41" s="117"/>
      <c r="E41" s="105"/>
      <c r="F41" s="100"/>
      <c r="G41" s="100"/>
      <c r="H41" s="100"/>
      <c r="I41" s="117"/>
      <c r="J41" s="117"/>
      <c r="K41" s="117"/>
      <c r="L41" s="117"/>
      <c r="M41" s="117"/>
      <c r="N41" s="117"/>
      <c r="O41" s="117"/>
      <c r="P41" s="120"/>
    </row>
    <row r="42" spans="1:16">
      <c r="E42" s="121"/>
    </row>
    <row r="43" spans="1:16">
      <c r="E43" s="121"/>
    </row>
    <row r="44" spans="1:16">
      <c r="E44" s="121"/>
    </row>
    <row r="45" spans="1:16">
      <c r="E45" s="121"/>
    </row>
    <row r="46" spans="1:16">
      <c r="E46" s="121"/>
    </row>
  </sheetData>
  <sheetProtection sheet="1" objects="1" scenarios="1" formatCells="0" selectLockedCells="1"/>
  <mergeCells count="21">
    <mergeCell ref="M14:O14"/>
    <mergeCell ref="M15:O15"/>
    <mergeCell ref="M16:O16"/>
    <mergeCell ref="B33:D33"/>
    <mergeCell ref="B34:D34"/>
    <mergeCell ref="C22:D22"/>
    <mergeCell ref="C23:D23"/>
    <mergeCell ref="C26:D26"/>
    <mergeCell ref="C28:D28"/>
    <mergeCell ref="B32:D32"/>
    <mergeCell ref="B14:D14"/>
    <mergeCell ref="B15:D15"/>
    <mergeCell ref="B16:D16"/>
    <mergeCell ref="B17:D17"/>
    <mergeCell ref="C21:D21"/>
    <mergeCell ref="B13:D13"/>
    <mergeCell ref="A1:P1"/>
    <mergeCell ref="A2:P2"/>
    <mergeCell ref="A3:B3"/>
    <mergeCell ref="C3:K3"/>
    <mergeCell ref="B12:D12"/>
  </mergeCells>
  <phoneticPr fontId="2" type="noConversion"/>
  <conditionalFormatting sqref="B20:H24">
    <cfRule type="expression" dxfId="14" priority="3">
      <formula>$M$21="P"</formula>
    </cfRule>
  </conditionalFormatting>
  <conditionalFormatting sqref="B25:H29">
    <cfRule type="expression" dxfId="13" priority="1">
      <formula>$M$21="F"</formula>
    </cfRule>
  </conditionalFormatting>
  <dataValidations count="3">
    <dataValidation type="list" allowBlank="1" showInputMessage="1" showErrorMessage="1" sqref="F26:F29 F33:F34 F37:F38 F21:F24 F13:F17 F7:F9 M7:M11">
      <formula1>Grades</formula1>
    </dataValidation>
    <dataValidation type="list" allowBlank="1" showInputMessage="1" showErrorMessage="1" sqref="H26:H29 H33:H34 H37:H38 H21:H24 H13:H17 H7:H9 O7:O11">
      <formula1>SemYear</formula1>
    </dataValidation>
    <dataValidation type="list" allowBlank="1" showInputMessage="1" showErrorMessage="1" sqref="M21">
      <formula1>"P,F"</formula1>
    </dataValidation>
  </dataValidations>
  <pageMargins left="0.75" right="0.75" top="1" bottom="1" header="0.5" footer="0.5"/>
  <pageSetup orientation="portrait" horizontalDpi="4294967292" verticalDpi="4294967292" r:id="rId1"/>
  <ignoredErrors>
    <ignoredError sqref="M14:M16" unlockedFormula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P42"/>
  <sheetViews>
    <sheetView showGridLines="0" showRowColHeaders="0" showRuler="0" view="pageLayout" topLeftCell="A12" zoomScale="125" zoomScaleNormal="125" zoomScalePageLayoutView="125" workbookViewId="0">
      <selection activeCell="F33" sqref="F33"/>
    </sheetView>
  </sheetViews>
  <sheetFormatPr defaultColWidth="11" defaultRowHeight="10.5"/>
  <cols>
    <col min="1" max="1" width="3.75" style="99" customWidth="1"/>
    <col min="2" max="3" width="3" style="99" customWidth="1"/>
    <col min="4" max="4" width="15.375" style="99" customWidth="1"/>
    <col min="5" max="5" width="3" style="121" customWidth="1"/>
    <col min="6" max="6" width="4.125" style="99" customWidth="1"/>
    <col min="7" max="7" width="0.625" style="99" customWidth="1"/>
    <col min="8" max="8" width="4.25" style="99" customWidth="1"/>
    <col min="9" max="9" width="1.375" style="99" customWidth="1"/>
    <col min="10" max="10" width="3.375" style="99" customWidth="1"/>
    <col min="11" max="11" width="16.25" style="99" customWidth="1"/>
    <col min="12" max="12" width="2.125" style="121" customWidth="1"/>
    <col min="13" max="13" width="4.125" style="99" customWidth="1"/>
    <col min="14" max="14" width="0.625" style="99" customWidth="1"/>
    <col min="15" max="15" width="4.25" style="99" customWidth="1"/>
    <col min="16" max="16" width="0.625" style="99" customWidth="1"/>
    <col min="17" max="16384" width="11" style="99"/>
  </cols>
  <sheetData>
    <row r="1" spans="1:16" ht="19.5" customHeight="1">
      <c r="A1" s="165" t="s">
        <v>215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2"/>
    </row>
    <row r="2" spans="1:16" ht="19.5" customHeight="1">
      <c r="A2" s="213" t="s">
        <v>201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5"/>
    </row>
    <row r="3" spans="1:16" ht="19.5" customHeight="1">
      <c r="A3" s="221" t="s">
        <v>202</v>
      </c>
      <c r="B3" s="222"/>
      <c r="C3" s="204"/>
      <c r="D3" s="204"/>
      <c r="E3" s="204"/>
      <c r="F3" s="204"/>
      <c r="G3" s="204"/>
      <c r="H3" s="204"/>
      <c r="I3" s="204"/>
      <c r="J3" s="204"/>
      <c r="K3" s="204"/>
      <c r="L3" s="65"/>
      <c r="M3" s="96"/>
      <c r="N3" s="96"/>
      <c r="O3" s="96"/>
      <c r="P3" s="98"/>
    </row>
    <row r="4" spans="1:16" ht="13.5" customHeight="1">
      <c r="A4" s="95"/>
      <c r="B4" s="96"/>
      <c r="C4" s="96"/>
      <c r="D4" s="96"/>
      <c r="E4" s="65"/>
      <c r="F4" s="96"/>
      <c r="G4" s="96"/>
      <c r="H4" s="96"/>
      <c r="I4" s="96"/>
      <c r="J4" s="96"/>
      <c r="K4" s="96"/>
      <c r="L4" s="65"/>
      <c r="M4" s="96"/>
      <c r="N4" s="96"/>
      <c r="O4" s="96"/>
      <c r="P4" s="98"/>
    </row>
    <row r="5" spans="1:16" ht="21.75" customHeight="1">
      <c r="A5" s="95"/>
      <c r="B5" s="96"/>
      <c r="C5" s="96"/>
      <c r="D5" s="96"/>
      <c r="E5" s="65"/>
      <c r="F5" s="96" t="s">
        <v>190</v>
      </c>
      <c r="G5" s="96"/>
      <c r="H5" s="97" t="s">
        <v>191</v>
      </c>
      <c r="I5" s="96"/>
      <c r="J5" s="96"/>
      <c r="K5" s="96"/>
      <c r="L5" s="65"/>
      <c r="M5" s="96" t="s">
        <v>190</v>
      </c>
      <c r="N5" s="96"/>
      <c r="O5" s="97" t="s">
        <v>191</v>
      </c>
      <c r="P5" s="98"/>
    </row>
    <row r="6" spans="1:16" ht="13.5" customHeight="1">
      <c r="A6" s="95" t="s">
        <v>203</v>
      </c>
      <c r="B6" s="96"/>
      <c r="C6" s="104"/>
      <c r="D6" s="96"/>
      <c r="E6" s="65"/>
      <c r="F6" s="96"/>
      <c r="G6" s="96"/>
      <c r="H6" s="96"/>
      <c r="I6" s="96"/>
      <c r="J6" s="96" t="s">
        <v>165</v>
      </c>
      <c r="K6" s="96"/>
      <c r="L6" s="96"/>
      <c r="M6" s="96"/>
      <c r="N6" s="96"/>
      <c r="O6" s="96"/>
      <c r="P6" s="98"/>
    </row>
    <row r="7" spans="1:16" ht="13.5" customHeight="1">
      <c r="A7" s="95"/>
      <c r="B7" s="96" t="s">
        <v>25</v>
      </c>
      <c r="C7" s="96"/>
      <c r="D7" s="96"/>
      <c r="E7" s="65">
        <v>3</v>
      </c>
      <c r="F7" s="28"/>
      <c r="G7" s="19"/>
      <c r="H7" s="28"/>
      <c r="I7" s="96"/>
      <c r="J7" s="96"/>
      <c r="K7" s="11"/>
      <c r="L7" s="96"/>
      <c r="M7" s="28"/>
      <c r="N7" s="19"/>
      <c r="O7" s="28"/>
      <c r="P7" s="98"/>
    </row>
    <row r="8" spans="1:16" ht="13.5" customHeight="1">
      <c r="A8" s="95"/>
      <c r="B8" s="96" t="s">
        <v>26</v>
      </c>
      <c r="C8" s="96"/>
      <c r="D8" s="96"/>
      <c r="E8" s="65">
        <v>3</v>
      </c>
      <c r="F8" s="29"/>
      <c r="G8" s="19"/>
      <c r="H8" s="28"/>
      <c r="I8" s="96"/>
      <c r="J8" s="96"/>
      <c r="K8" s="23"/>
      <c r="L8" s="96"/>
      <c r="M8" s="29"/>
      <c r="N8" s="19"/>
      <c r="O8" s="29"/>
      <c r="P8" s="98"/>
    </row>
    <row r="9" spans="1:16" ht="13.5" customHeight="1">
      <c r="A9" s="95"/>
      <c r="B9" s="82" t="s">
        <v>268</v>
      </c>
      <c r="C9" s="96"/>
      <c r="D9" s="96"/>
      <c r="E9" s="65">
        <v>3</v>
      </c>
      <c r="F9" s="29"/>
      <c r="G9" s="19"/>
      <c r="H9" s="29"/>
      <c r="I9" s="96"/>
      <c r="J9" s="96"/>
      <c r="K9" s="23"/>
      <c r="L9" s="96"/>
      <c r="M9" s="29"/>
      <c r="N9" s="19"/>
      <c r="O9" s="29"/>
      <c r="P9" s="98"/>
    </row>
    <row r="10" spans="1:16" ht="13.5" customHeight="1">
      <c r="A10" s="95"/>
      <c r="B10" s="96"/>
      <c r="C10" s="96"/>
      <c r="D10" s="96"/>
      <c r="E10" s="65"/>
      <c r="F10" s="102"/>
      <c r="G10" s="102"/>
      <c r="H10" s="102"/>
      <c r="I10" s="96"/>
      <c r="J10" s="96"/>
      <c r="K10" s="23"/>
      <c r="L10" s="96"/>
      <c r="M10" s="29"/>
      <c r="N10" s="19"/>
      <c r="O10" s="29"/>
      <c r="P10" s="98"/>
    </row>
    <row r="11" spans="1:16" ht="13.5" customHeight="1">
      <c r="A11" s="95" t="s">
        <v>193</v>
      </c>
      <c r="B11" s="96"/>
      <c r="C11" s="104"/>
      <c r="D11" s="96"/>
      <c r="E11" s="65"/>
      <c r="F11" s="102"/>
      <c r="G11" s="102"/>
      <c r="H11" s="102"/>
      <c r="I11" s="96"/>
      <c r="J11" s="96"/>
      <c r="K11" s="23"/>
      <c r="L11" s="96"/>
      <c r="M11" s="29"/>
      <c r="N11" s="19"/>
      <c r="O11" s="29"/>
      <c r="P11" s="98"/>
    </row>
    <row r="12" spans="1:16" ht="23.25" customHeight="1">
      <c r="A12" s="95"/>
      <c r="B12" s="184" t="s">
        <v>204</v>
      </c>
      <c r="C12" s="184"/>
      <c r="D12" s="184"/>
      <c r="E12" s="65"/>
      <c r="F12" s="102"/>
      <c r="G12" s="102"/>
      <c r="H12" s="102"/>
      <c r="I12" s="96"/>
      <c r="J12" s="96"/>
      <c r="K12" s="96"/>
      <c r="L12" s="65"/>
      <c r="M12" s="96"/>
      <c r="N12" s="96"/>
      <c r="O12" s="96"/>
      <c r="P12" s="98"/>
    </row>
    <row r="13" spans="1:16" ht="13.5" customHeight="1">
      <c r="A13" s="95"/>
      <c r="B13" s="204"/>
      <c r="C13" s="204"/>
      <c r="D13" s="204"/>
      <c r="E13" s="65">
        <v>3</v>
      </c>
      <c r="F13" s="28"/>
      <c r="G13" s="19"/>
      <c r="H13" s="28"/>
      <c r="I13" s="96"/>
      <c r="J13" s="96"/>
      <c r="K13" s="96"/>
      <c r="L13" s="65"/>
      <c r="M13" s="96"/>
      <c r="N13" s="96"/>
      <c r="O13" s="96"/>
      <c r="P13" s="98"/>
    </row>
    <row r="14" spans="1:16" ht="13.5" customHeight="1">
      <c r="A14" s="95"/>
      <c r="B14" s="204"/>
      <c r="C14" s="204"/>
      <c r="D14" s="204"/>
      <c r="E14" s="65">
        <v>3</v>
      </c>
      <c r="F14" s="28"/>
      <c r="G14" s="19"/>
      <c r="H14" s="29"/>
      <c r="I14" s="96"/>
      <c r="J14" s="62" t="s">
        <v>68</v>
      </c>
      <c r="K14" s="88"/>
      <c r="L14" s="88"/>
      <c r="M14" s="174">
        <f>3*(COUNTIF(F7:F39,"A")+COUNTIF(F7:F39,"A-")+COUNTIF(F7:F39,"B+")+COUNTIF(F7:F39,"B")+COUNTIF(F7:F39,"B-")+COUNTIF(F7:F39,"C+")+COUNTIF(F7:F39,"C")+COUNTIF(F7:F39,"C-")+COUNTIF(F7:F39,"D")+COUNTIF(F7:F39,"P"))</f>
        <v>0</v>
      </c>
      <c r="N14" s="174"/>
      <c r="O14" s="175"/>
      <c r="P14" s="98"/>
    </row>
    <row r="15" spans="1:16" ht="13.5" customHeight="1">
      <c r="A15" s="95"/>
      <c r="B15" s="204"/>
      <c r="C15" s="204"/>
      <c r="D15" s="204"/>
      <c r="E15" s="65">
        <v>3</v>
      </c>
      <c r="F15" s="28"/>
      <c r="G15" s="19"/>
      <c r="H15" s="29"/>
      <c r="I15" s="96"/>
      <c r="J15" s="66" t="s">
        <v>69</v>
      </c>
      <c r="K15" s="89"/>
      <c r="L15" s="89"/>
      <c r="M15" s="174">
        <f>3*(COUNTIF(F7:F39,"A")+COUNTIF(M7:M11,"A")+COUNTIF(F7:F39,"A-")+COUNTIF(M7:M11,"A-")+COUNTIF(F7:F39,"B+")+COUNTIF(M7:M11,"B+")+COUNTIF(F7:F39,"B")+COUNTIF(M7:M11,"B")+COUNTIF(F7:F39,"B-")+COUNTIF(M7:M11,"B-")+COUNTIF(F7:F39,"C+")+COUNTIF(M7:M11,"C+")+COUNTIF(F7:F39,"C")+COUNTIF(M7:M11,"C")+COUNTIF(F7:F39,"C-")+COUNTIF(M7:M11,"C-")+COUNTIF(F7:F39,"D")+COUNTIF(M7:M11,"D")+COUNTIF(F7:F39,"P")+COUNTIF(M7:M11,"P"))</f>
        <v>0</v>
      </c>
      <c r="N15" s="174"/>
      <c r="O15" s="175"/>
      <c r="P15" s="98"/>
    </row>
    <row r="16" spans="1:16" ht="13.5" customHeight="1">
      <c r="A16" s="95"/>
      <c r="B16" s="204"/>
      <c r="C16" s="204"/>
      <c r="D16" s="204"/>
      <c r="E16" s="65">
        <v>3</v>
      </c>
      <c r="F16" s="28"/>
      <c r="G16" s="19"/>
      <c r="H16" s="29"/>
      <c r="I16" s="96"/>
      <c r="J16" s="70" t="s">
        <v>70</v>
      </c>
      <c r="K16" s="90"/>
      <c r="L16" s="90"/>
      <c r="M16" s="174">
        <f>IF(48-M14&gt;=0,48-M14,0)</f>
        <v>48</v>
      </c>
      <c r="N16" s="174"/>
      <c r="O16" s="175"/>
      <c r="P16" s="98"/>
    </row>
    <row r="17" spans="1:16" ht="13.5" customHeight="1">
      <c r="A17" s="95"/>
      <c r="B17" s="204"/>
      <c r="C17" s="204"/>
      <c r="D17" s="204"/>
      <c r="E17" s="65">
        <v>3</v>
      </c>
      <c r="F17" s="28"/>
      <c r="G17" s="19"/>
      <c r="H17" s="29"/>
      <c r="I17" s="96"/>
      <c r="J17" s="96"/>
      <c r="K17" s="96"/>
      <c r="L17" s="96"/>
      <c r="M17" s="96"/>
      <c r="N17" s="96"/>
      <c r="O17" s="96"/>
      <c r="P17" s="98"/>
    </row>
    <row r="18" spans="1:16" ht="13.5" customHeight="1">
      <c r="A18" s="95"/>
      <c r="B18" s="96"/>
      <c r="C18" s="96"/>
      <c r="D18" s="96"/>
      <c r="E18" s="65"/>
      <c r="F18" s="102"/>
      <c r="G18" s="102"/>
      <c r="H18" s="102"/>
      <c r="I18" s="96"/>
      <c r="J18" s="96"/>
      <c r="K18" s="96"/>
      <c r="L18" s="96"/>
      <c r="M18" s="96"/>
      <c r="N18" s="96"/>
      <c r="O18" s="96"/>
      <c r="P18" s="98"/>
    </row>
    <row r="19" spans="1:16" ht="13.5" customHeight="1">
      <c r="A19" s="95" t="s">
        <v>205</v>
      </c>
      <c r="B19" s="96"/>
      <c r="C19" s="104"/>
      <c r="D19" s="96"/>
      <c r="E19" s="65"/>
      <c r="F19" s="102"/>
      <c r="G19" s="102"/>
      <c r="H19" s="102"/>
      <c r="I19" s="96"/>
      <c r="J19" s="96"/>
      <c r="K19" s="82"/>
      <c r="L19" s="82"/>
      <c r="M19" s="82" t="s">
        <v>136</v>
      </c>
      <c r="N19" s="82"/>
      <c r="O19" s="82" t="s">
        <v>137</v>
      </c>
      <c r="P19" s="98"/>
    </row>
    <row r="20" spans="1:16" ht="13.5" customHeight="1">
      <c r="A20" s="95"/>
      <c r="B20" s="107" t="s">
        <v>195</v>
      </c>
      <c r="C20" s="96"/>
      <c r="D20" s="96"/>
      <c r="E20" s="65"/>
      <c r="F20" s="102"/>
      <c r="G20" s="102"/>
      <c r="H20" s="102"/>
      <c r="I20" s="96"/>
      <c r="J20" s="96"/>
      <c r="K20" s="82" t="s">
        <v>12</v>
      </c>
      <c r="L20" s="82"/>
      <c r="M20" s="27"/>
      <c r="N20" s="21"/>
      <c r="O20" s="27"/>
      <c r="P20" s="98"/>
    </row>
    <row r="21" spans="1:16" ht="13.5" customHeight="1">
      <c r="A21" s="95"/>
      <c r="B21" s="96"/>
      <c r="C21" s="82" t="s">
        <v>237</v>
      </c>
      <c r="D21" s="96"/>
      <c r="E21" s="65">
        <v>3</v>
      </c>
      <c r="F21" s="28"/>
      <c r="G21" s="19"/>
      <c r="H21" s="28"/>
      <c r="I21" s="96"/>
      <c r="J21" s="96"/>
      <c r="K21" s="82" t="s">
        <v>244</v>
      </c>
      <c r="L21" s="82"/>
      <c r="M21" s="135"/>
      <c r="N21" s="21"/>
      <c r="O21" s="25"/>
      <c r="P21" s="98"/>
    </row>
    <row r="22" spans="1:16" ht="13.5" customHeight="1">
      <c r="A22" s="95"/>
      <c r="B22" s="96"/>
      <c r="C22" s="184" t="s">
        <v>208</v>
      </c>
      <c r="D22" s="184"/>
      <c r="E22" s="65">
        <v>3</v>
      </c>
      <c r="F22" s="29"/>
      <c r="G22" s="19"/>
      <c r="H22" s="28"/>
      <c r="I22" s="96"/>
      <c r="J22" s="96"/>
      <c r="K22" s="82" t="s">
        <v>119</v>
      </c>
      <c r="L22" s="82"/>
      <c r="M22" s="25"/>
      <c r="N22" s="21"/>
      <c r="O22" s="25"/>
      <c r="P22" s="98"/>
    </row>
    <row r="23" spans="1:16" ht="13.5" customHeight="1">
      <c r="A23" s="95"/>
      <c r="B23" s="96"/>
      <c r="C23" s="82" t="s">
        <v>240</v>
      </c>
      <c r="E23" s="65">
        <v>3</v>
      </c>
      <c r="F23" s="29"/>
      <c r="G23" s="19"/>
      <c r="H23" s="28"/>
      <c r="I23" s="96"/>
      <c r="J23" s="96"/>
      <c r="K23" s="82" t="s">
        <v>15</v>
      </c>
      <c r="L23" s="82"/>
      <c r="M23" s="25"/>
      <c r="N23" s="21"/>
      <c r="O23" s="27"/>
      <c r="P23" s="98"/>
    </row>
    <row r="24" spans="1:16" ht="13.5" customHeight="1">
      <c r="A24" s="95"/>
      <c r="B24" s="96"/>
      <c r="C24" s="82" t="s">
        <v>239</v>
      </c>
      <c r="D24" s="96"/>
      <c r="E24" s="65">
        <v>3</v>
      </c>
      <c r="F24" s="29"/>
      <c r="G24" s="19"/>
      <c r="H24" s="28"/>
      <c r="I24" s="96"/>
      <c r="J24" s="96"/>
      <c r="P24" s="98"/>
    </row>
    <row r="25" spans="1:16" ht="13.5" customHeight="1">
      <c r="A25" s="95"/>
      <c r="B25" s="96"/>
      <c r="C25" s="96"/>
      <c r="D25" s="96"/>
      <c r="E25" s="65"/>
      <c r="F25" s="125"/>
      <c r="G25" s="102"/>
      <c r="H25" s="102"/>
      <c r="I25" s="96"/>
      <c r="J25" s="96"/>
      <c r="K25" s="96"/>
      <c r="L25" s="65"/>
      <c r="M25" s="96"/>
      <c r="N25" s="96"/>
      <c r="O25" s="96"/>
      <c r="P25" s="98"/>
    </row>
    <row r="26" spans="1:16" ht="13.5" customHeight="1">
      <c r="A26" s="95"/>
      <c r="B26" s="96" t="s">
        <v>206</v>
      </c>
      <c r="C26" s="96"/>
      <c r="D26" s="96"/>
      <c r="E26" s="65"/>
      <c r="F26" s="102"/>
      <c r="G26" s="102"/>
      <c r="H26" s="102"/>
      <c r="I26" s="96"/>
      <c r="J26" s="96"/>
      <c r="K26" s="96"/>
      <c r="L26" s="65"/>
      <c r="M26" s="96"/>
      <c r="N26" s="96"/>
      <c r="O26" s="96"/>
      <c r="P26" s="98"/>
    </row>
    <row r="27" spans="1:16" ht="13.5" customHeight="1">
      <c r="A27" s="95"/>
      <c r="B27" s="96"/>
      <c r="C27" s="96" t="s">
        <v>24</v>
      </c>
      <c r="D27" s="96"/>
      <c r="E27" s="65">
        <v>3</v>
      </c>
      <c r="F27" s="28"/>
      <c r="G27" s="19"/>
      <c r="H27" s="28"/>
      <c r="I27" s="96"/>
      <c r="J27" s="96"/>
      <c r="K27" s="96"/>
      <c r="L27" s="65"/>
      <c r="M27" s="96"/>
      <c r="N27" s="96"/>
      <c r="O27" s="96"/>
      <c r="P27" s="98"/>
    </row>
    <row r="28" spans="1:16" ht="13.5" customHeight="1">
      <c r="A28" s="95"/>
      <c r="B28" s="96"/>
      <c r="C28" s="133" t="s">
        <v>269</v>
      </c>
      <c r="D28" s="96"/>
      <c r="E28" s="65">
        <v>3</v>
      </c>
      <c r="F28" s="29"/>
      <c r="G28" s="19"/>
      <c r="H28" s="28"/>
      <c r="I28" s="96"/>
      <c r="J28" s="96"/>
      <c r="K28" s="96"/>
      <c r="L28" s="65"/>
      <c r="M28" s="96"/>
      <c r="N28" s="96"/>
      <c r="O28" s="96"/>
      <c r="P28" s="98"/>
    </row>
    <row r="29" spans="1:16" ht="23.25" customHeight="1">
      <c r="A29" s="95"/>
      <c r="B29" s="96"/>
      <c r="C29" s="184" t="s">
        <v>197</v>
      </c>
      <c r="D29" s="188"/>
      <c r="E29" s="65">
        <v>3</v>
      </c>
      <c r="F29" s="29"/>
      <c r="G29" s="19"/>
      <c r="H29" s="28"/>
      <c r="I29" s="96"/>
      <c r="J29" s="96"/>
      <c r="K29" s="96"/>
      <c r="L29" s="65"/>
      <c r="M29" s="96"/>
      <c r="N29" s="96"/>
      <c r="O29" s="96"/>
      <c r="P29" s="98"/>
    </row>
    <row r="30" spans="1:16" ht="13.5" customHeight="1">
      <c r="A30" s="95"/>
      <c r="B30" s="96"/>
      <c r="C30" s="82" t="s">
        <v>270</v>
      </c>
      <c r="D30" s="96"/>
      <c r="E30" s="65">
        <v>3</v>
      </c>
      <c r="F30" s="29"/>
      <c r="G30" s="19"/>
      <c r="H30" s="28"/>
      <c r="I30" s="96"/>
      <c r="J30" s="96"/>
      <c r="K30" s="96"/>
      <c r="L30" s="65"/>
      <c r="M30" s="96"/>
      <c r="N30" s="96"/>
      <c r="O30" s="96"/>
      <c r="P30" s="98"/>
    </row>
    <row r="31" spans="1:16" ht="13.5" customHeight="1">
      <c r="A31" s="95"/>
      <c r="B31" s="96"/>
      <c r="C31" s="96"/>
      <c r="D31" s="96"/>
      <c r="E31" s="65"/>
      <c r="F31" s="102"/>
      <c r="G31" s="102"/>
      <c r="H31" s="102"/>
      <c r="I31" s="96"/>
      <c r="J31" s="96"/>
      <c r="K31" s="96"/>
      <c r="L31" s="65"/>
      <c r="M31" s="96"/>
      <c r="N31" s="96"/>
      <c r="O31" s="96"/>
      <c r="P31" s="98"/>
    </row>
    <row r="32" spans="1:16" ht="13.5" customHeight="1">
      <c r="A32" s="158" t="s">
        <v>271</v>
      </c>
      <c r="B32" s="147"/>
      <c r="C32" s="147"/>
      <c r="D32" s="147"/>
      <c r="E32" s="148"/>
      <c r="F32" s="161"/>
      <c r="G32" s="159"/>
      <c r="H32" s="159"/>
      <c r="I32" s="96"/>
      <c r="J32" s="96"/>
      <c r="K32" s="96"/>
      <c r="L32" s="65"/>
      <c r="M32" s="96"/>
      <c r="N32" s="96"/>
      <c r="O32" s="96"/>
      <c r="P32" s="98"/>
    </row>
    <row r="33" spans="1:16" ht="14.1" customHeight="1">
      <c r="A33" s="158"/>
      <c r="B33" s="147" t="s">
        <v>272</v>
      </c>
      <c r="C33" s="147"/>
      <c r="D33" s="147"/>
      <c r="E33" s="148"/>
      <c r="F33" s="156"/>
      <c r="G33" s="19"/>
      <c r="H33" s="156"/>
      <c r="I33" s="96"/>
      <c r="J33" s="96"/>
      <c r="K33" s="96"/>
      <c r="L33" s="65"/>
      <c r="M33" s="96"/>
      <c r="N33" s="96"/>
      <c r="O33" s="96"/>
      <c r="P33" s="98"/>
    </row>
    <row r="34" spans="1:16" ht="13.5" customHeight="1">
      <c r="A34" s="158"/>
      <c r="B34" s="147" t="s">
        <v>273</v>
      </c>
      <c r="C34" s="147"/>
      <c r="D34" s="147"/>
      <c r="E34" s="148"/>
      <c r="F34" s="157"/>
      <c r="G34" s="19"/>
      <c r="H34" s="156"/>
      <c r="I34" s="96"/>
      <c r="J34" s="96"/>
      <c r="K34" s="96"/>
      <c r="L34" s="65"/>
      <c r="M34" s="96"/>
      <c r="N34" s="96"/>
      <c r="O34" s="96"/>
      <c r="P34" s="98"/>
    </row>
    <row r="35" spans="1:16" ht="13.5" customHeight="1">
      <c r="A35" s="158"/>
      <c r="B35" s="147"/>
      <c r="C35" s="160" t="s">
        <v>274</v>
      </c>
      <c r="D35" s="147"/>
      <c r="E35" s="148"/>
      <c r="F35" s="162"/>
      <c r="G35"/>
      <c r="H35"/>
      <c r="I35" s="96"/>
      <c r="J35" s="96"/>
      <c r="K35" s="96"/>
      <c r="L35" s="65"/>
      <c r="M35" s="96"/>
      <c r="N35" s="96"/>
      <c r="O35" s="96"/>
      <c r="P35" s="98"/>
    </row>
    <row r="36" spans="1:16" ht="13.5" customHeight="1">
      <c r="A36" s="158"/>
      <c r="B36" s="147" t="s">
        <v>275</v>
      </c>
      <c r="C36" s="147"/>
      <c r="D36" s="147"/>
      <c r="E36" s="148"/>
      <c r="F36" s="156"/>
      <c r="G36" s="19"/>
      <c r="H36" s="156"/>
      <c r="I36" s="96"/>
      <c r="J36" s="96"/>
      <c r="K36" s="96"/>
      <c r="L36" s="65"/>
      <c r="M36" s="96"/>
      <c r="N36" s="96"/>
      <c r="O36" s="96"/>
      <c r="P36" s="98"/>
    </row>
    <row r="37" spans="1:16" ht="13.5" customHeight="1">
      <c r="A37" s="158"/>
      <c r="B37" s="220" t="s">
        <v>276</v>
      </c>
      <c r="C37" s="220"/>
      <c r="D37" s="220"/>
      <c r="E37" s="148"/>
      <c r="F37" s="157"/>
      <c r="G37" s="19"/>
      <c r="H37" s="156"/>
      <c r="I37" s="96"/>
      <c r="J37" s="96"/>
      <c r="K37" s="96"/>
      <c r="L37" s="65"/>
      <c r="M37" s="96"/>
      <c r="N37" s="96"/>
      <c r="O37" s="96"/>
      <c r="P37" s="98"/>
    </row>
    <row r="38" spans="1:16">
      <c r="A38" s="158"/>
      <c r="B38" s="147"/>
      <c r="C38" s="147"/>
      <c r="D38" s="147"/>
      <c r="E38" s="148"/>
      <c r="F38" s="159"/>
      <c r="G38" s="159"/>
      <c r="H38" s="159"/>
      <c r="I38" s="96"/>
      <c r="J38" s="96"/>
      <c r="K38" s="96"/>
      <c r="L38" s="65"/>
      <c r="M38" s="96"/>
      <c r="N38" s="96"/>
      <c r="O38" s="96"/>
      <c r="P38" s="98"/>
    </row>
    <row r="39" spans="1:16">
      <c r="A39" s="158" t="s">
        <v>277</v>
      </c>
      <c r="B39" s="147"/>
      <c r="C39" s="147"/>
      <c r="D39" s="147"/>
      <c r="E39" s="148"/>
      <c r="F39" s="161"/>
      <c r="G39" s="159"/>
      <c r="H39" s="159"/>
      <c r="I39" s="96"/>
      <c r="J39" s="96"/>
      <c r="K39" s="96"/>
      <c r="L39" s="65"/>
      <c r="M39" s="96"/>
      <c r="N39" s="96"/>
      <c r="O39" s="96"/>
      <c r="P39" s="98"/>
    </row>
    <row r="40" spans="1:16">
      <c r="A40" s="158"/>
      <c r="B40" s="147" t="s">
        <v>21</v>
      </c>
      <c r="C40" s="147"/>
      <c r="D40" s="147"/>
      <c r="E40" s="148">
        <v>3</v>
      </c>
      <c r="F40" s="156"/>
      <c r="G40" s="19"/>
      <c r="H40" s="156"/>
      <c r="I40" s="96"/>
      <c r="J40" s="96"/>
      <c r="K40" s="96"/>
      <c r="L40" s="65"/>
      <c r="M40" s="96"/>
      <c r="N40" s="96"/>
      <c r="O40" s="96"/>
      <c r="P40" s="98"/>
    </row>
    <row r="41" spans="1:16">
      <c r="A41" s="158"/>
      <c r="B41" s="147" t="s">
        <v>22</v>
      </c>
      <c r="C41" s="147"/>
      <c r="D41" s="147"/>
      <c r="E41" s="148">
        <v>3</v>
      </c>
      <c r="F41" s="157"/>
      <c r="G41" s="19"/>
      <c r="H41" s="156"/>
      <c r="I41" s="96"/>
      <c r="J41" s="96"/>
      <c r="K41" s="96"/>
      <c r="L41" s="65"/>
      <c r="M41" s="96"/>
      <c r="N41" s="96"/>
      <c r="O41" s="96"/>
      <c r="P41" s="98"/>
    </row>
    <row r="42" spans="1:16">
      <c r="A42" s="119"/>
      <c r="B42" s="117"/>
      <c r="C42" s="117"/>
      <c r="D42" s="117"/>
      <c r="E42" s="105"/>
      <c r="F42" s="117"/>
      <c r="G42" s="117"/>
      <c r="H42" s="117"/>
      <c r="I42" s="117"/>
      <c r="J42" s="117"/>
      <c r="K42" s="117"/>
      <c r="L42" s="105"/>
      <c r="M42" s="117"/>
      <c r="N42" s="117"/>
      <c r="O42" s="117"/>
      <c r="P42" s="120"/>
    </row>
  </sheetData>
  <sheetProtection sheet="1" objects="1" scenarios="1" formatCells="0" selectLockedCells="1"/>
  <mergeCells count="16">
    <mergeCell ref="M14:O14"/>
    <mergeCell ref="M15:O15"/>
    <mergeCell ref="M16:O16"/>
    <mergeCell ref="B14:D14"/>
    <mergeCell ref="A1:P1"/>
    <mergeCell ref="A2:P2"/>
    <mergeCell ref="A3:B3"/>
    <mergeCell ref="C3:K3"/>
    <mergeCell ref="B12:D12"/>
    <mergeCell ref="B37:D37"/>
    <mergeCell ref="B13:D13"/>
    <mergeCell ref="B15:D15"/>
    <mergeCell ref="B16:D16"/>
    <mergeCell ref="B17:D17"/>
    <mergeCell ref="C22:D22"/>
    <mergeCell ref="C29:D29"/>
  </mergeCells>
  <phoneticPr fontId="2" type="noConversion"/>
  <conditionalFormatting sqref="B26:H30">
    <cfRule type="expression" dxfId="12" priority="8">
      <formula>$M$21="F"</formula>
    </cfRule>
  </conditionalFormatting>
  <conditionalFormatting sqref="B20:H24">
    <cfRule type="expression" dxfId="11" priority="7">
      <formula>$M$21="P"</formula>
    </cfRule>
  </conditionalFormatting>
  <conditionalFormatting sqref="F33:H33">
    <cfRule type="expression" dxfId="10" priority="6">
      <formula>$M$21="F"</formula>
    </cfRule>
  </conditionalFormatting>
  <conditionalFormatting sqref="F34:H34">
    <cfRule type="expression" dxfId="9" priority="5">
      <formula>$M$21="F"</formula>
    </cfRule>
  </conditionalFormatting>
  <conditionalFormatting sqref="F36:H36">
    <cfRule type="expression" dxfId="8" priority="4">
      <formula>$M$21="F"</formula>
    </cfRule>
  </conditionalFormatting>
  <conditionalFormatting sqref="F37:H37">
    <cfRule type="expression" dxfId="7" priority="3">
      <formula>$M$21="F"</formula>
    </cfRule>
  </conditionalFormatting>
  <conditionalFormatting sqref="F40:H40">
    <cfRule type="expression" dxfId="6" priority="2">
      <formula>$M$21="F"</formula>
    </cfRule>
  </conditionalFormatting>
  <conditionalFormatting sqref="F41:H41">
    <cfRule type="expression" dxfId="5" priority="1">
      <formula>$M$21="F"</formula>
    </cfRule>
  </conditionalFormatting>
  <dataValidations count="3">
    <dataValidation type="list" allowBlank="1" showInputMessage="1" showErrorMessage="1" sqref="O7:O11 H13:H17 H7:H9 H27:H30 H21:H24 H33:H34 H36:H37 H40:H41">
      <formula1>SemYear</formula1>
    </dataValidation>
    <dataValidation type="list" allowBlank="1" showInputMessage="1" showErrorMessage="1" sqref="M7:M11 F13:F17 F7:F9 F27:F30 F21:F24 F33:F34 F36:F37 F40:F41">
      <formula1>Grades</formula1>
    </dataValidation>
    <dataValidation type="list" allowBlank="1" showInputMessage="1" showErrorMessage="1" sqref="M21">
      <formula1>"P,F"</formula1>
    </dataValidation>
  </dataValidations>
  <pageMargins left="0.70866141732283461" right="0.70866141732283461" top="0.74803149606299213" bottom="0.74803149606299213" header="0.31496062992125984" footer="0.31496062992125984"/>
  <pageSetup orientation="portrait" horizontalDpi="4294967292" verticalDpi="4294967292" r:id="rId1"/>
  <ignoredErrors>
    <ignoredError sqref="M14:M16" unlockedFormula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C24"/>
  <sheetViews>
    <sheetView showRuler="0" workbookViewId="0">
      <selection activeCell="F27" sqref="F27"/>
    </sheetView>
  </sheetViews>
  <sheetFormatPr defaultColWidth="11" defaultRowHeight="12.75"/>
  <cols>
    <col min="1" max="1" width="11" style="4"/>
  </cols>
  <sheetData>
    <row r="1" spans="1:3" ht="13.5" thickBot="1">
      <c r="A1" s="6" t="s">
        <v>117</v>
      </c>
    </row>
    <row r="2" spans="1:3" ht="13.5" thickTop="1">
      <c r="A2" s="7" t="s">
        <v>95</v>
      </c>
      <c r="C2" t="s">
        <v>120</v>
      </c>
    </row>
    <row r="3" spans="1:3">
      <c r="A3" s="5" t="s">
        <v>96</v>
      </c>
      <c r="C3" t="s">
        <v>86</v>
      </c>
    </row>
    <row r="4" spans="1:3">
      <c r="A4" s="8" t="s">
        <v>97</v>
      </c>
      <c r="C4" t="s">
        <v>87</v>
      </c>
    </row>
    <row r="5" spans="1:3">
      <c r="A5" s="5" t="s">
        <v>98</v>
      </c>
      <c r="C5" t="s">
        <v>88</v>
      </c>
    </row>
    <row r="6" spans="1:3">
      <c r="A6" s="8" t="s">
        <v>99</v>
      </c>
      <c r="C6" t="s">
        <v>89</v>
      </c>
    </row>
    <row r="7" spans="1:3">
      <c r="A7" s="5" t="s">
        <v>100</v>
      </c>
      <c r="C7" t="s">
        <v>92</v>
      </c>
    </row>
    <row r="8" spans="1:3">
      <c r="A8" s="8" t="s">
        <v>101</v>
      </c>
      <c r="C8" t="s">
        <v>93</v>
      </c>
    </row>
    <row r="9" spans="1:3">
      <c r="A9" s="5" t="s">
        <v>102</v>
      </c>
      <c r="C9" t="s">
        <v>83</v>
      </c>
    </row>
    <row r="10" spans="1:3">
      <c r="A10" s="8" t="s">
        <v>103</v>
      </c>
      <c r="C10" t="s">
        <v>91</v>
      </c>
    </row>
    <row r="11" spans="1:3">
      <c r="A11" s="5" t="s">
        <v>104</v>
      </c>
      <c r="C11" t="s">
        <v>90</v>
      </c>
    </row>
    <row r="12" spans="1:3">
      <c r="A12" s="8" t="s">
        <v>105</v>
      </c>
      <c r="C12" t="s">
        <v>85</v>
      </c>
    </row>
    <row r="13" spans="1:3">
      <c r="A13" s="5" t="s">
        <v>106</v>
      </c>
      <c r="C13" t="s">
        <v>84</v>
      </c>
    </row>
    <row r="14" spans="1:3">
      <c r="A14" s="8" t="s">
        <v>107</v>
      </c>
    </row>
    <row r="15" spans="1:3">
      <c r="A15" s="5" t="s">
        <v>108</v>
      </c>
    </row>
    <row r="16" spans="1:3">
      <c r="A16" s="8" t="s">
        <v>109</v>
      </c>
    </row>
    <row r="17" spans="1:1">
      <c r="A17" s="5" t="s">
        <v>110</v>
      </c>
    </row>
    <row r="18" spans="1:1">
      <c r="A18" s="8" t="s">
        <v>111</v>
      </c>
    </row>
    <row r="19" spans="1:1">
      <c r="A19" s="5" t="s">
        <v>112</v>
      </c>
    </row>
    <row r="20" spans="1:1">
      <c r="A20" s="8" t="s">
        <v>113</v>
      </c>
    </row>
    <row r="21" spans="1:1">
      <c r="A21" s="5" t="s">
        <v>114</v>
      </c>
    </row>
    <row r="22" spans="1:1">
      <c r="A22" s="8" t="s">
        <v>115</v>
      </c>
    </row>
    <row r="23" spans="1:1">
      <c r="A23" s="5" t="s">
        <v>116</v>
      </c>
    </row>
    <row r="24" spans="1:1">
      <c r="A24" s="5" t="s">
        <v>118</v>
      </c>
    </row>
  </sheetData>
  <phoneticPr fontId="11" type="noConversion"/>
  <pageMargins left="0.75" right="0.75" top="1" bottom="1" header="0.5" footer="0.5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P56"/>
  <sheetViews>
    <sheetView showGridLines="0" showRowColHeaders="0" tabSelected="1" showRuler="0" view="pageLayout" topLeftCell="A23" zoomScale="125" zoomScaleNormal="125" zoomScalePageLayoutView="125" workbookViewId="0">
      <selection activeCell="M22" sqref="M22"/>
    </sheetView>
  </sheetViews>
  <sheetFormatPr defaultColWidth="8.75" defaultRowHeight="12.75"/>
  <cols>
    <col min="1" max="1" width="3.75" style="74" customWidth="1"/>
    <col min="2" max="3" width="3" style="74" customWidth="1"/>
    <col min="4" max="4" width="15.75" style="74" customWidth="1"/>
    <col min="5" max="5" width="3" style="131" customWidth="1"/>
    <col min="6" max="6" width="4.125" style="74" customWidth="1"/>
    <col min="7" max="7" width="0.375" style="74" customWidth="1"/>
    <col min="8" max="8" width="4.125" style="74" customWidth="1"/>
    <col min="9" max="9" width="1.375" style="74" customWidth="1"/>
    <col min="10" max="10" width="3.25" style="74" customWidth="1"/>
    <col min="11" max="11" width="16.25" style="74" customWidth="1"/>
    <col min="12" max="12" width="2.125" style="131" customWidth="1"/>
    <col min="13" max="13" width="4.125" style="74" customWidth="1"/>
    <col min="14" max="14" width="0.625" style="74" customWidth="1"/>
    <col min="15" max="15" width="4.25" style="74" customWidth="1"/>
    <col min="16" max="16" width="0.625" style="74" customWidth="1"/>
    <col min="17" max="16384" width="8.75" style="74"/>
  </cols>
  <sheetData>
    <row r="1" spans="1:16" ht="19.5" customHeight="1">
      <c r="A1" s="210" t="s">
        <v>216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2"/>
    </row>
    <row r="2" spans="1:16" ht="19.5" customHeight="1">
      <c r="A2" s="213" t="s">
        <v>217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5"/>
    </row>
    <row r="3" spans="1:16" ht="19.5" customHeight="1">
      <c r="A3" s="221" t="s">
        <v>218</v>
      </c>
      <c r="B3" s="222"/>
      <c r="C3" s="224"/>
      <c r="D3" s="224"/>
      <c r="E3" s="224"/>
      <c r="F3" s="224"/>
      <c r="G3" s="224"/>
      <c r="H3" s="224"/>
      <c r="I3" s="224"/>
      <c r="J3" s="224"/>
      <c r="K3" s="224"/>
      <c r="L3" s="132"/>
      <c r="M3" s="112"/>
      <c r="N3" s="112"/>
      <c r="O3" s="112"/>
      <c r="P3" s="113"/>
    </row>
    <row r="4" spans="1:16" ht="13.5" customHeight="1">
      <c r="A4" s="111"/>
      <c r="B4" s="112"/>
      <c r="C4" s="112"/>
      <c r="D4" s="112"/>
      <c r="E4" s="132"/>
      <c r="F4" s="112"/>
      <c r="G4" s="112"/>
      <c r="H4" s="112"/>
      <c r="I4" s="112"/>
      <c r="J4" s="112"/>
      <c r="K4" s="112"/>
      <c r="L4" s="132"/>
      <c r="M4" s="112"/>
      <c r="N4" s="112"/>
      <c r="O4" s="112"/>
      <c r="P4" s="113"/>
    </row>
    <row r="5" spans="1:16" ht="21.75" customHeight="1">
      <c r="A5" s="95"/>
      <c r="B5" s="96"/>
      <c r="C5" s="96"/>
      <c r="D5" s="96"/>
      <c r="E5" s="128"/>
      <c r="F5" s="96" t="s">
        <v>219</v>
      </c>
      <c r="G5" s="96"/>
      <c r="H5" s="97" t="s">
        <v>220</v>
      </c>
      <c r="I5" s="96"/>
      <c r="J5" s="96"/>
      <c r="K5" s="96"/>
      <c r="L5" s="128"/>
      <c r="M5" s="96" t="s">
        <v>190</v>
      </c>
      <c r="N5" s="96"/>
      <c r="O5" s="97" t="s">
        <v>191</v>
      </c>
      <c r="P5" s="98"/>
    </row>
    <row r="6" spans="1:16" ht="13.5" customHeight="1">
      <c r="A6" s="95" t="s">
        <v>221</v>
      </c>
      <c r="B6" s="96"/>
      <c r="C6" s="96"/>
      <c r="D6" s="96"/>
      <c r="E6" s="128"/>
      <c r="F6" s="96"/>
      <c r="G6" s="96"/>
      <c r="H6" s="96"/>
      <c r="I6" s="96"/>
      <c r="J6" s="96" t="s">
        <v>165</v>
      </c>
      <c r="K6" s="96"/>
      <c r="L6" s="96"/>
      <c r="M6" s="96"/>
      <c r="N6" s="96"/>
      <c r="O6" s="96"/>
      <c r="P6" s="98"/>
    </row>
    <row r="7" spans="1:16" ht="13.5" customHeight="1">
      <c r="A7" s="95"/>
      <c r="B7" s="96" t="s">
        <v>25</v>
      </c>
      <c r="C7" s="96"/>
      <c r="D7" s="96"/>
      <c r="E7" s="128">
        <v>3</v>
      </c>
      <c r="F7" s="129"/>
      <c r="G7" s="19"/>
      <c r="H7" s="129"/>
      <c r="I7" s="96"/>
      <c r="J7" s="96"/>
      <c r="K7" s="11"/>
      <c r="L7" s="96"/>
      <c r="M7" s="129"/>
      <c r="N7" s="19"/>
      <c r="O7" s="129"/>
      <c r="P7" s="98"/>
    </row>
    <row r="8" spans="1:16" ht="13.5" customHeight="1">
      <c r="A8" s="95"/>
      <c r="B8" s="82" t="s">
        <v>278</v>
      </c>
      <c r="C8" s="96"/>
      <c r="D8" s="96"/>
      <c r="E8" s="128">
        <v>3</v>
      </c>
      <c r="F8" s="130"/>
      <c r="G8" s="19"/>
      <c r="H8" s="130"/>
      <c r="I8" s="96"/>
      <c r="J8" s="96"/>
      <c r="K8" s="23"/>
      <c r="L8" s="96"/>
      <c r="M8" s="130"/>
      <c r="N8" s="19"/>
      <c r="O8" s="130"/>
      <c r="P8" s="98"/>
    </row>
    <row r="9" spans="1:16" ht="13.5" customHeight="1">
      <c r="A9" s="95"/>
      <c r="B9" s="96" t="s">
        <v>222</v>
      </c>
      <c r="C9" s="96"/>
      <c r="D9" s="96"/>
      <c r="E9" s="128">
        <v>3</v>
      </c>
      <c r="F9" s="130"/>
      <c r="G9" s="19"/>
      <c r="H9" s="130"/>
      <c r="I9" s="96"/>
      <c r="J9" s="96"/>
      <c r="K9" s="23"/>
      <c r="L9" s="96"/>
      <c r="M9" s="130"/>
      <c r="N9" s="19"/>
      <c r="O9" s="130"/>
      <c r="P9" s="98"/>
    </row>
    <row r="10" spans="1:16" ht="13.5" customHeight="1">
      <c r="A10" s="95"/>
      <c r="B10" s="96"/>
      <c r="C10" s="96"/>
      <c r="D10" s="96"/>
      <c r="E10" s="128"/>
      <c r="F10" s="96"/>
      <c r="G10" s="96"/>
      <c r="H10" s="96"/>
      <c r="I10" s="96"/>
      <c r="J10" s="96"/>
      <c r="K10" s="23"/>
      <c r="L10" s="96"/>
      <c r="M10" s="130"/>
      <c r="N10" s="19"/>
      <c r="O10" s="130"/>
      <c r="P10" s="98"/>
    </row>
    <row r="11" spans="1:16" ht="13.5" customHeight="1">
      <c r="A11" s="95" t="s">
        <v>223</v>
      </c>
      <c r="B11" s="96"/>
      <c r="C11" s="96"/>
      <c r="D11" s="96"/>
      <c r="E11" s="128"/>
      <c r="F11" s="96"/>
      <c r="G11" s="96"/>
      <c r="H11" s="96"/>
      <c r="I11" s="96"/>
      <c r="J11" s="96"/>
      <c r="K11" s="23"/>
      <c r="L11" s="96"/>
      <c r="M11" s="130"/>
      <c r="N11" s="19"/>
      <c r="O11" s="130"/>
      <c r="P11" s="98"/>
    </row>
    <row r="12" spans="1:16" ht="13.5" customHeight="1">
      <c r="A12" s="95"/>
      <c r="B12" s="96" t="s">
        <v>224</v>
      </c>
      <c r="C12" s="96"/>
      <c r="D12" s="96"/>
      <c r="E12" s="128"/>
      <c r="F12" s="96"/>
      <c r="G12" s="96"/>
      <c r="H12" s="96"/>
      <c r="I12" s="96"/>
      <c r="J12" s="96"/>
      <c r="K12" s="96"/>
      <c r="L12" s="128"/>
      <c r="M12" s="96"/>
      <c r="N12" s="96"/>
      <c r="O12" s="96"/>
      <c r="P12" s="98"/>
    </row>
    <row r="13" spans="1:16" ht="23.25" customHeight="1">
      <c r="A13" s="95"/>
      <c r="B13" s="184" t="s">
        <v>227</v>
      </c>
      <c r="C13" s="184"/>
      <c r="D13" s="184"/>
      <c r="E13" s="128">
        <v>3</v>
      </c>
      <c r="F13" s="129"/>
      <c r="G13" s="19"/>
      <c r="H13" s="129"/>
      <c r="I13" s="96"/>
      <c r="J13" s="96"/>
      <c r="K13" s="96"/>
      <c r="L13" s="128"/>
      <c r="M13" s="96"/>
      <c r="N13" s="96"/>
      <c r="O13" s="96"/>
      <c r="P13" s="98"/>
    </row>
    <row r="14" spans="1:16" ht="13.5" customHeight="1">
      <c r="A14" s="95"/>
      <c r="B14" s="96" t="s">
        <v>225</v>
      </c>
      <c r="C14" s="96"/>
      <c r="D14" s="96"/>
      <c r="E14" s="128">
        <v>3</v>
      </c>
      <c r="F14" s="130"/>
      <c r="G14" s="19"/>
      <c r="H14" s="130"/>
      <c r="I14" s="96"/>
      <c r="J14" s="62" t="s">
        <v>68</v>
      </c>
      <c r="K14" s="88"/>
      <c r="L14" s="88"/>
      <c r="M14" s="174">
        <f>3*(COUNTIF(F7:F40,"A")+COUNTIF(F7:F40,"A-")+COUNTIF(F7:F40,"B+")+COUNTIF(F7:F40,"B")+COUNTIF(F7:F40,"B-")+COUNTIF(F7:F40,"C+")+COUNTIF(F7:F40,"C")+COUNTIF(F7:F40,"C-")+COUNTIF(F7:F40,"D")+COUNTIF(F7:F40,"P"))</f>
        <v>0</v>
      </c>
      <c r="N14" s="174"/>
      <c r="O14" s="175"/>
      <c r="P14" s="98"/>
    </row>
    <row r="15" spans="1:16" ht="13.5" customHeight="1">
      <c r="A15" s="95"/>
      <c r="B15" s="96" t="s">
        <v>226</v>
      </c>
      <c r="C15" s="96"/>
      <c r="D15" s="96"/>
      <c r="E15" s="128">
        <v>3</v>
      </c>
      <c r="F15" s="130"/>
      <c r="G15" s="19"/>
      <c r="H15" s="130"/>
      <c r="I15" s="96"/>
      <c r="J15" s="66" t="s">
        <v>69</v>
      </c>
      <c r="K15" s="89"/>
      <c r="L15" s="89"/>
      <c r="M15" s="174">
        <f>3*(COUNTIF(F7:F40,"A")+COUNTIF(M7:M11,"A")+COUNTIF(F7:F40,"A-")+COUNTIF(M7:M11,"A-")+COUNTIF(F7:F40,"B+")+COUNTIF(M7:M11,"B+")+COUNTIF(F7:F40,"B")+COUNTIF(M7:M11,"B")+COUNTIF(F7:F40,"B-")+COUNTIF(M7:M11,"B-")+COUNTIF(F7:F40,"C+")+COUNTIF(M7:M11,"C+")+COUNTIF(F7:F40,"C")+COUNTIF(M7:M11,"C")+COUNTIF(F7:F40,"C-")+COUNTIF(M7:M11,"C-")+COUNTIF(F7:F40,"D")+COUNTIF(M7:M11,"D")+COUNTIF(F7:F40,"P")+COUNTIF(M7:M11,"P"))</f>
        <v>0</v>
      </c>
      <c r="N15" s="174"/>
      <c r="O15" s="175"/>
      <c r="P15" s="98"/>
    </row>
    <row r="16" spans="1:16" ht="13.5" customHeight="1">
      <c r="A16" s="95"/>
      <c r="B16" s="82" t="s">
        <v>279</v>
      </c>
      <c r="C16" s="96"/>
      <c r="D16" s="96"/>
      <c r="E16" s="154"/>
      <c r="F16" s="156"/>
      <c r="G16" s="19"/>
      <c r="H16" s="156"/>
      <c r="I16" s="96"/>
      <c r="J16" s="70" t="s">
        <v>70</v>
      </c>
      <c r="K16" s="90"/>
      <c r="L16" s="90"/>
      <c r="M16" s="174">
        <f>IF(48-M14&gt;=0,48-M14,0)</f>
        <v>48</v>
      </c>
      <c r="N16" s="174"/>
      <c r="O16" s="175"/>
      <c r="P16" s="98"/>
    </row>
    <row r="17" spans="1:16" ht="12.95" customHeight="1">
      <c r="A17" s="95"/>
      <c r="B17" s="171" t="s">
        <v>280</v>
      </c>
      <c r="C17" s="184"/>
      <c r="D17" s="184"/>
      <c r="E17" s="128">
        <v>3</v>
      </c>
      <c r="F17" s="129"/>
      <c r="G17" s="19"/>
      <c r="H17" s="129"/>
      <c r="I17" s="96"/>
      <c r="J17" s="96"/>
      <c r="K17" s="96"/>
      <c r="L17" s="96"/>
      <c r="M17" s="96"/>
      <c r="N17" s="96"/>
      <c r="O17" s="96"/>
      <c r="P17" s="98"/>
    </row>
    <row r="18" spans="1:16" ht="23.25" customHeight="1">
      <c r="A18" s="95"/>
      <c r="B18" s="184" t="s">
        <v>228</v>
      </c>
      <c r="C18" s="184"/>
      <c r="D18" s="184"/>
      <c r="E18" s="128">
        <v>3</v>
      </c>
      <c r="F18" s="129"/>
      <c r="G18" s="19"/>
      <c r="H18" s="129"/>
      <c r="I18" s="96"/>
      <c r="J18" s="96"/>
      <c r="K18" s="96"/>
      <c r="L18" s="96"/>
      <c r="M18" s="96"/>
      <c r="N18" s="96"/>
      <c r="O18" s="96"/>
      <c r="P18" s="98"/>
    </row>
    <row r="19" spans="1:16" ht="23.25" customHeight="1">
      <c r="A19" s="95"/>
      <c r="B19" s="184" t="s">
        <v>229</v>
      </c>
      <c r="C19" s="184"/>
      <c r="D19" s="184"/>
      <c r="E19" s="128">
        <v>3</v>
      </c>
      <c r="F19" s="129"/>
      <c r="G19" s="19"/>
      <c r="H19" s="129"/>
      <c r="I19" s="96"/>
      <c r="J19" s="96"/>
      <c r="K19" s="82"/>
      <c r="L19" s="82"/>
      <c r="M19" s="82" t="s">
        <v>136</v>
      </c>
      <c r="N19" s="82"/>
      <c r="O19" s="82" t="s">
        <v>137</v>
      </c>
      <c r="P19" s="98"/>
    </row>
    <row r="20" spans="1:16" ht="13.5" customHeight="1">
      <c r="A20" s="95"/>
      <c r="B20" s="96"/>
      <c r="C20" s="96"/>
      <c r="D20" s="96"/>
      <c r="E20" s="128"/>
      <c r="F20" s="96"/>
      <c r="G20" s="96"/>
      <c r="H20" s="96"/>
      <c r="I20" s="96"/>
      <c r="J20" s="96"/>
      <c r="K20" s="82" t="s">
        <v>12</v>
      </c>
      <c r="L20" s="82"/>
      <c r="M20" s="127"/>
      <c r="N20" s="21"/>
      <c r="O20" s="127"/>
      <c r="P20" s="98"/>
    </row>
    <row r="21" spans="1:16" ht="13.5" customHeight="1">
      <c r="A21" s="95" t="s">
        <v>231</v>
      </c>
      <c r="B21" s="96"/>
      <c r="C21" s="96"/>
      <c r="D21" s="96"/>
      <c r="E21" s="128"/>
      <c r="F21" s="96"/>
      <c r="G21" s="96"/>
      <c r="H21" s="96"/>
      <c r="I21" s="96"/>
      <c r="J21" s="96"/>
      <c r="K21" s="82" t="s">
        <v>243</v>
      </c>
      <c r="L21" s="82"/>
      <c r="M21" s="135"/>
      <c r="N21" s="21"/>
      <c r="O21" s="126"/>
      <c r="P21" s="98"/>
    </row>
    <row r="22" spans="1:16" ht="13.5" customHeight="1">
      <c r="A22" s="95"/>
      <c r="B22" s="184" t="s">
        <v>232</v>
      </c>
      <c r="C22" s="184"/>
      <c r="D22" s="184"/>
      <c r="E22" s="128"/>
      <c r="F22" s="17"/>
      <c r="G22" s="96"/>
      <c r="H22" s="96"/>
      <c r="I22" s="96"/>
      <c r="J22" s="96"/>
      <c r="K22" s="82" t="s">
        <v>119</v>
      </c>
      <c r="L22" s="82"/>
      <c r="M22" s="126"/>
      <c r="N22" s="21"/>
      <c r="O22" s="126"/>
      <c r="P22" s="98"/>
    </row>
    <row r="23" spans="1:16" ht="13.5" customHeight="1">
      <c r="A23" s="95"/>
      <c r="B23" s="184" t="s">
        <v>233</v>
      </c>
      <c r="C23" s="184"/>
      <c r="D23" s="184"/>
      <c r="E23" s="128">
        <v>3</v>
      </c>
      <c r="F23" s="129"/>
      <c r="G23" s="19"/>
      <c r="H23" s="129"/>
      <c r="I23" s="96"/>
      <c r="J23" s="96"/>
      <c r="K23" s="82" t="s">
        <v>15</v>
      </c>
      <c r="L23" s="82"/>
      <c r="M23" s="126"/>
      <c r="N23" s="21"/>
      <c r="O23" s="127"/>
      <c r="P23" s="98"/>
    </row>
    <row r="24" spans="1:16" ht="13.5" customHeight="1">
      <c r="A24" s="95"/>
      <c r="B24" s="96" t="s">
        <v>234</v>
      </c>
      <c r="C24" s="96"/>
      <c r="D24" s="96"/>
      <c r="E24" s="128">
        <v>3</v>
      </c>
      <c r="F24" s="130"/>
      <c r="G24" s="19"/>
      <c r="H24" s="130"/>
      <c r="I24" s="96"/>
      <c r="P24" s="98"/>
    </row>
    <row r="25" spans="1:16" ht="13.5" customHeight="1">
      <c r="A25" s="95"/>
      <c r="B25" s="96" t="s">
        <v>230</v>
      </c>
      <c r="C25" s="96"/>
      <c r="D25" s="96"/>
      <c r="E25" s="128">
        <v>3</v>
      </c>
      <c r="F25" s="130"/>
      <c r="G25" s="19"/>
      <c r="H25" s="130"/>
      <c r="I25" s="96"/>
      <c r="J25" s="96"/>
      <c r="P25" s="98"/>
    </row>
    <row r="26" spans="1:16" ht="13.5" customHeight="1">
      <c r="A26" s="95"/>
      <c r="B26" s="96"/>
      <c r="C26" s="96"/>
      <c r="D26" s="96"/>
      <c r="E26" s="128"/>
      <c r="F26" s="96"/>
      <c r="G26" s="96"/>
      <c r="H26" s="96"/>
      <c r="I26" s="96"/>
      <c r="P26" s="98"/>
    </row>
    <row r="27" spans="1:16" ht="13.5" customHeight="1">
      <c r="A27" s="95"/>
      <c r="B27" s="96" t="s">
        <v>235</v>
      </c>
      <c r="C27" s="96"/>
      <c r="D27" s="96"/>
      <c r="E27" s="128"/>
      <c r="F27" s="96"/>
      <c r="G27" s="96"/>
      <c r="H27" s="96"/>
      <c r="I27" s="96"/>
      <c r="P27" s="98"/>
    </row>
    <row r="28" spans="1:16" ht="13.5" customHeight="1">
      <c r="A28" s="95"/>
      <c r="B28" s="96" t="s">
        <v>234</v>
      </c>
      <c r="C28" s="96"/>
      <c r="D28" s="96"/>
      <c r="E28" s="128">
        <v>3</v>
      </c>
      <c r="F28" s="129"/>
      <c r="G28" s="19"/>
      <c r="H28" s="129"/>
      <c r="I28" s="96"/>
      <c r="P28" s="98"/>
    </row>
    <row r="29" spans="1:16">
      <c r="A29" s="95"/>
      <c r="B29" s="171" t="s">
        <v>241</v>
      </c>
      <c r="C29" s="184"/>
      <c r="D29" s="184"/>
      <c r="E29" s="128">
        <v>3</v>
      </c>
      <c r="F29" s="130"/>
      <c r="G29" s="19"/>
      <c r="H29" s="130"/>
      <c r="I29" s="96"/>
      <c r="P29" s="98"/>
    </row>
    <row r="30" spans="1:16" ht="13.5" customHeight="1">
      <c r="A30" s="95"/>
      <c r="B30" s="171" t="s">
        <v>230</v>
      </c>
      <c r="C30" s="184"/>
      <c r="D30" s="184"/>
      <c r="E30" s="128">
        <v>3</v>
      </c>
      <c r="F30" s="130"/>
      <c r="G30" s="19"/>
      <c r="H30" s="130"/>
      <c r="I30" s="96"/>
      <c r="P30" s="98"/>
    </row>
    <row r="31" spans="1:16" ht="13.5" customHeight="1">
      <c r="A31" s="95"/>
      <c r="B31" s="97"/>
      <c r="C31" s="96"/>
      <c r="D31" s="96"/>
      <c r="E31" s="128"/>
      <c r="F31" s="96"/>
      <c r="G31" s="96"/>
      <c r="H31" s="96"/>
      <c r="I31" s="96"/>
      <c r="P31" s="98"/>
    </row>
    <row r="32" spans="1:16" ht="14.25" customHeight="1">
      <c r="A32" s="163" t="s">
        <v>281</v>
      </c>
      <c r="B32" s="82"/>
      <c r="C32" s="82"/>
      <c r="D32" s="82"/>
      <c r="E32" s="150"/>
      <c r="F32" s="82"/>
      <c r="G32" s="82"/>
      <c r="H32" s="82"/>
      <c r="I32" s="96"/>
      <c r="P32" s="98"/>
    </row>
    <row r="33" spans="1:16" ht="14.1" customHeight="1">
      <c r="A33" s="163"/>
      <c r="B33" s="82" t="s">
        <v>282</v>
      </c>
      <c r="C33" s="82"/>
      <c r="D33" s="82"/>
      <c r="E33" s="150"/>
      <c r="F33" s="151"/>
      <c r="G33" s="21"/>
      <c r="H33" s="151"/>
      <c r="I33" s="96"/>
      <c r="P33" s="98"/>
    </row>
    <row r="34" spans="1:16" ht="13.5" customHeight="1">
      <c r="A34" s="163"/>
      <c r="B34" s="82" t="s">
        <v>283</v>
      </c>
      <c r="C34" s="82"/>
      <c r="D34" s="82"/>
      <c r="E34" s="150"/>
      <c r="F34" s="151"/>
      <c r="G34" s="21"/>
      <c r="H34" s="151"/>
      <c r="I34" s="96"/>
      <c r="P34" s="113"/>
    </row>
    <row r="35" spans="1:16" ht="13.5" customHeight="1">
      <c r="A35" s="163"/>
      <c r="B35" s="82"/>
      <c r="C35" s="164" t="s">
        <v>274</v>
      </c>
      <c r="D35" s="82"/>
      <c r="E35" s="150"/>
      <c r="F35" s="82"/>
      <c r="G35" s="82"/>
      <c r="H35" s="82"/>
      <c r="I35" s="96"/>
      <c r="P35" s="113"/>
    </row>
    <row r="36" spans="1:16" ht="13.5" customHeight="1">
      <c r="A36" s="163"/>
      <c r="B36" s="82" t="s">
        <v>284</v>
      </c>
      <c r="C36" s="82"/>
      <c r="D36" s="82"/>
      <c r="E36" s="150"/>
      <c r="F36" s="151"/>
      <c r="G36" s="21"/>
      <c r="H36" s="151"/>
      <c r="I36" s="96"/>
      <c r="P36" s="113"/>
    </row>
    <row r="37" spans="1:16" ht="13.5" customHeight="1">
      <c r="A37" s="163"/>
      <c r="B37" s="82" t="s">
        <v>285</v>
      </c>
      <c r="C37" s="82"/>
      <c r="D37" s="82"/>
      <c r="E37" s="150"/>
      <c r="F37" s="151"/>
      <c r="G37" s="21"/>
      <c r="H37" s="151"/>
      <c r="I37" s="96"/>
      <c r="J37" s="96"/>
      <c r="K37" s="96"/>
      <c r="L37" s="128"/>
      <c r="M37" s="96"/>
      <c r="N37" s="96"/>
      <c r="O37" s="96"/>
      <c r="P37" s="98"/>
    </row>
    <row r="38" spans="1:16" ht="13.5" customHeight="1">
      <c r="A38" s="163"/>
      <c r="B38" s="82"/>
      <c r="C38" s="164" t="s">
        <v>274</v>
      </c>
      <c r="D38" s="82"/>
      <c r="E38" s="150"/>
      <c r="F38" s="82"/>
      <c r="G38" s="82"/>
      <c r="H38" s="82"/>
      <c r="I38" s="96"/>
      <c r="J38" s="96"/>
      <c r="K38" s="96"/>
      <c r="L38" s="128"/>
      <c r="M38" s="96"/>
      <c r="N38" s="96"/>
      <c r="O38" s="96"/>
      <c r="P38" s="98"/>
    </row>
    <row r="39" spans="1:16" ht="13.5" customHeight="1">
      <c r="A39" s="163"/>
      <c r="B39" s="82" t="s">
        <v>286</v>
      </c>
      <c r="C39" s="82"/>
      <c r="D39" s="82"/>
      <c r="E39" s="150"/>
      <c r="F39" s="151"/>
      <c r="G39" s="21"/>
      <c r="H39" s="151"/>
      <c r="I39" s="96"/>
      <c r="J39" s="96"/>
      <c r="K39" s="96"/>
      <c r="L39" s="128"/>
      <c r="M39" s="96"/>
      <c r="N39" s="96"/>
      <c r="O39" s="96"/>
      <c r="P39" s="98"/>
    </row>
    <row r="40" spans="1:16" ht="13.5" customHeight="1">
      <c r="A40" s="163"/>
      <c r="B40" s="82" t="s">
        <v>287</v>
      </c>
      <c r="C40" s="82"/>
      <c r="D40" s="82"/>
      <c r="E40" s="150"/>
      <c r="F40" s="151"/>
      <c r="G40" s="21"/>
      <c r="H40" s="151"/>
      <c r="I40" s="96"/>
      <c r="J40" s="96"/>
      <c r="K40" s="96"/>
      <c r="L40" s="128"/>
      <c r="M40" s="96"/>
      <c r="N40" s="96"/>
      <c r="O40" s="96"/>
      <c r="P40" s="98"/>
    </row>
    <row r="41" spans="1:16" ht="14.25" customHeight="1">
      <c r="A41" s="163"/>
      <c r="B41" s="82"/>
      <c r="C41" s="164" t="s">
        <v>274</v>
      </c>
      <c r="D41" s="82"/>
      <c r="E41" s="150"/>
      <c r="F41" s="82"/>
      <c r="G41" s="82"/>
      <c r="H41" s="82"/>
      <c r="I41" s="96"/>
      <c r="J41" s="96"/>
      <c r="K41" s="96"/>
      <c r="L41" s="128"/>
      <c r="M41" s="96"/>
      <c r="N41" s="96"/>
      <c r="O41" s="96"/>
      <c r="P41" s="98"/>
    </row>
    <row r="42" spans="1:16" ht="13.5" customHeight="1">
      <c r="A42" s="163"/>
      <c r="B42" s="82" t="s">
        <v>288</v>
      </c>
      <c r="C42" s="82"/>
      <c r="D42" s="82"/>
      <c r="E42" s="150"/>
      <c r="F42" s="151"/>
      <c r="G42" s="21"/>
      <c r="H42" s="151"/>
      <c r="I42" s="96"/>
      <c r="J42" s="96"/>
      <c r="K42" s="96"/>
      <c r="L42" s="154"/>
      <c r="M42" s="96"/>
      <c r="N42" s="96"/>
      <c r="O42" s="96"/>
      <c r="P42" s="98"/>
    </row>
    <row r="43" spans="1:16">
      <c r="A43" s="163"/>
      <c r="B43" s="223" t="s">
        <v>289</v>
      </c>
      <c r="C43" s="223"/>
      <c r="D43" s="223"/>
      <c r="E43" s="149"/>
      <c r="F43" s="151"/>
      <c r="G43" s="21"/>
      <c r="H43" s="151"/>
      <c r="I43" s="99"/>
      <c r="J43" s="99"/>
      <c r="K43" s="99"/>
      <c r="L43" s="121"/>
      <c r="M43" s="99"/>
      <c r="N43" s="99"/>
      <c r="O43" s="99"/>
      <c r="P43" s="98"/>
    </row>
    <row r="44" spans="1:16">
      <c r="A44" s="95"/>
      <c r="B44" s="99"/>
      <c r="C44" s="99"/>
      <c r="D44" s="99"/>
      <c r="E44" s="121"/>
      <c r="F44" s="99"/>
      <c r="G44" s="99"/>
      <c r="H44" s="99"/>
      <c r="I44" s="99"/>
      <c r="J44" s="99"/>
      <c r="K44" s="99"/>
      <c r="L44" s="121"/>
      <c r="M44" s="99"/>
      <c r="N44" s="99"/>
      <c r="O44" s="99"/>
      <c r="P44" s="98"/>
    </row>
    <row r="45" spans="1:16">
      <c r="A45" s="95" t="s">
        <v>236</v>
      </c>
      <c r="B45" s="128"/>
      <c r="C45" s="128"/>
      <c r="D45" s="128"/>
      <c r="E45" s="128"/>
      <c r="F45" s="96"/>
      <c r="G45" s="96"/>
      <c r="H45" s="96"/>
      <c r="I45" s="99"/>
      <c r="J45" s="99"/>
      <c r="K45" s="99"/>
      <c r="L45" s="121"/>
      <c r="M45" s="99"/>
      <c r="N45" s="99"/>
      <c r="O45" s="99"/>
      <c r="P45" s="98"/>
    </row>
    <row r="46" spans="1:16">
      <c r="A46" s="95"/>
      <c r="B46" s="96" t="s">
        <v>21</v>
      </c>
      <c r="C46" s="96"/>
      <c r="D46" s="96"/>
      <c r="E46" s="128">
        <v>3</v>
      </c>
      <c r="F46" s="129"/>
      <c r="G46" s="19"/>
      <c r="H46" s="129"/>
      <c r="I46" s="99"/>
      <c r="J46" s="99"/>
      <c r="K46" s="99"/>
      <c r="L46" s="121"/>
      <c r="M46" s="99"/>
      <c r="N46" s="99"/>
      <c r="O46" s="99"/>
      <c r="P46" s="98"/>
    </row>
    <row r="47" spans="1:16">
      <c r="A47" s="95"/>
      <c r="B47" s="96" t="s">
        <v>22</v>
      </c>
      <c r="C47" s="96"/>
      <c r="D47" s="96"/>
      <c r="E47" s="128">
        <v>3</v>
      </c>
      <c r="F47" s="130"/>
      <c r="G47" s="19"/>
      <c r="H47" s="130"/>
      <c r="I47" s="99"/>
      <c r="J47" s="99"/>
      <c r="K47" s="99"/>
      <c r="L47" s="121"/>
      <c r="M47" s="99"/>
      <c r="N47" s="99"/>
      <c r="O47" s="99"/>
      <c r="P47" s="98"/>
    </row>
    <row r="48" spans="1:16">
      <c r="A48" s="119"/>
      <c r="B48" s="117"/>
      <c r="C48" s="117"/>
      <c r="D48" s="117"/>
      <c r="E48" s="105"/>
      <c r="F48" s="117"/>
      <c r="G48" s="117"/>
      <c r="H48" s="117"/>
      <c r="I48" s="117"/>
      <c r="J48" s="117"/>
      <c r="K48" s="117"/>
      <c r="L48" s="105"/>
      <c r="M48" s="117"/>
      <c r="N48" s="117"/>
      <c r="O48" s="117"/>
      <c r="P48" s="120"/>
    </row>
    <row r="49" spans="1:16">
      <c r="A49" s="99"/>
      <c r="B49" s="99"/>
      <c r="C49" s="99"/>
      <c r="D49" s="99"/>
      <c r="E49" s="121"/>
      <c r="F49" s="99"/>
      <c r="G49" s="99"/>
      <c r="H49" s="99"/>
      <c r="I49" s="99"/>
      <c r="J49" s="99"/>
      <c r="K49" s="99"/>
      <c r="L49" s="121"/>
      <c r="M49" s="99"/>
      <c r="N49" s="99"/>
      <c r="O49" s="99"/>
      <c r="P49" s="99"/>
    </row>
    <row r="50" spans="1:16">
      <c r="A50" s="99"/>
      <c r="B50" s="99"/>
      <c r="C50" s="99"/>
      <c r="D50" s="99"/>
      <c r="E50" s="121"/>
      <c r="F50" s="99"/>
      <c r="G50" s="99"/>
      <c r="H50" s="99"/>
      <c r="I50" s="99"/>
      <c r="J50" s="99"/>
      <c r="K50" s="99"/>
      <c r="L50" s="121"/>
      <c r="M50" s="99"/>
      <c r="N50" s="99"/>
      <c r="O50" s="99"/>
      <c r="P50" s="99"/>
    </row>
    <row r="51" spans="1:16">
      <c r="A51" s="99"/>
      <c r="B51" s="99"/>
      <c r="C51" s="99"/>
      <c r="D51" s="99"/>
      <c r="E51" s="121"/>
      <c r="F51" s="99"/>
      <c r="G51" s="99"/>
      <c r="H51" s="99"/>
      <c r="I51" s="99"/>
      <c r="J51" s="99"/>
      <c r="K51" s="99"/>
      <c r="L51" s="121"/>
      <c r="M51" s="99"/>
      <c r="N51" s="99"/>
      <c r="O51" s="99"/>
      <c r="P51" s="99"/>
    </row>
    <row r="52" spans="1:16">
      <c r="A52" s="99"/>
      <c r="B52" s="99"/>
      <c r="C52" s="99"/>
      <c r="D52" s="99"/>
      <c r="E52" s="121"/>
      <c r="F52" s="99"/>
      <c r="G52" s="99"/>
      <c r="H52" s="99"/>
      <c r="I52" s="99"/>
      <c r="J52" s="99"/>
      <c r="K52" s="99"/>
      <c r="L52" s="121"/>
      <c r="M52" s="99"/>
      <c r="N52" s="99"/>
      <c r="O52" s="99"/>
      <c r="P52" s="99"/>
    </row>
    <row r="53" spans="1:16">
      <c r="A53" s="99"/>
      <c r="B53" s="99"/>
      <c r="C53" s="99"/>
      <c r="D53" s="99"/>
      <c r="E53" s="121"/>
      <c r="F53" s="99"/>
      <c r="G53" s="99"/>
      <c r="H53" s="99"/>
      <c r="I53" s="99"/>
      <c r="J53" s="99"/>
      <c r="K53" s="99"/>
      <c r="L53" s="121"/>
      <c r="M53" s="99"/>
      <c r="N53" s="99"/>
      <c r="O53" s="99"/>
      <c r="P53" s="99"/>
    </row>
    <row r="54" spans="1:16">
      <c r="A54" s="99"/>
      <c r="B54" s="99"/>
      <c r="C54" s="99"/>
      <c r="D54" s="99"/>
      <c r="E54" s="121"/>
      <c r="F54" s="99"/>
      <c r="G54" s="99"/>
      <c r="H54" s="99"/>
      <c r="I54" s="99"/>
      <c r="J54" s="99"/>
      <c r="K54" s="99"/>
      <c r="L54" s="121"/>
      <c r="M54" s="99"/>
      <c r="N54" s="99"/>
      <c r="O54" s="99"/>
      <c r="P54" s="99"/>
    </row>
    <row r="55" spans="1:16">
      <c r="A55" s="99"/>
      <c r="B55" s="99"/>
      <c r="C55" s="99"/>
      <c r="D55" s="99"/>
      <c r="E55" s="121"/>
      <c r="F55" s="99"/>
      <c r="G55" s="99"/>
      <c r="H55" s="99"/>
      <c r="I55" s="99"/>
      <c r="J55" s="99"/>
      <c r="K55" s="99"/>
      <c r="L55" s="121"/>
      <c r="M55" s="99"/>
      <c r="N55" s="99"/>
      <c r="O55" s="99"/>
      <c r="P55" s="99"/>
    </row>
    <row r="56" spans="1:16">
      <c r="A56" s="99"/>
      <c r="B56" s="99"/>
      <c r="C56" s="99"/>
      <c r="D56" s="99"/>
      <c r="E56" s="121"/>
      <c r="F56" s="99"/>
      <c r="G56" s="99"/>
      <c r="H56" s="99"/>
      <c r="I56" s="99"/>
      <c r="J56" s="99"/>
      <c r="K56" s="99"/>
      <c r="L56" s="121"/>
      <c r="M56" s="99"/>
      <c r="N56" s="99"/>
      <c r="O56" s="99"/>
      <c r="P56" s="99"/>
    </row>
  </sheetData>
  <sheetProtection sheet="1" objects="1" scenarios="1" formatCells="0" selectLockedCells="1"/>
  <mergeCells count="16">
    <mergeCell ref="B43:D43"/>
    <mergeCell ref="A1:P1"/>
    <mergeCell ref="A2:P2"/>
    <mergeCell ref="A3:B3"/>
    <mergeCell ref="C3:K3"/>
    <mergeCell ref="B13:D13"/>
    <mergeCell ref="M14:O14"/>
    <mergeCell ref="M15:O15"/>
    <mergeCell ref="M16:O16"/>
    <mergeCell ref="B18:D18"/>
    <mergeCell ref="B19:D19"/>
    <mergeCell ref="B22:D22"/>
    <mergeCell ref="B23:D23"/>
    <mergeCell ref="B29:D29"/>
    <mergeCell ref="B30:D30"/>
    <mergeCell ref="B17:D17"/>
  </mergeCells>
  <phoneticPr fontId="11" type="noConversion"/>
  <conditionalFormatting sqref="B22:H25">
    <cfRule type="expression" dxfId="1" priority="13">
      <formula>$M$21="P"</formula>
    </cfRule>
  </conditionalFormatting>
  <conditionalFormatting sqref="B27:H30">
    <cfRule type="expression" dxfId="0" priority="14">
      <formula>$M$21="F"</formula>
    </cfRule>
  </conditionalFormatting>
  <dataValidations count="3">
    <dataValidation type="list" allowBlank="1" showInputMessage="1" showErrorMessage="1" sqref="M7:M11 F7:F9 F13:F19 F23:F25 F28:F30 F46:F47 F42:F43 F39:F40 F36:F37 F33:F34">
      <formula1>Grades</formula1>
    </dataValidation>
    <dataValidation type="list" allowBlank="1" showInputMessage="1" showErrorMessage="1" sqref="O7:O11 H7:H9 H13:H19 H23:H25 H28:H30 H46:H47 H42:H43 H39:H40 H36:H37 H33:H34">
      <formula1>SemYear</formula1>
    </dataValidation>
    <dataValidation type="list" allowBlank="1" showInputMessage="1" showErrorMessage="1" sqref="M21">
      <formula1>"P,F"</formula1>
    </dataValidation>
  </dataValidations>
  <pageMargins left="0.7" right="0.7" top="0.75" bottom="0.75" header="0.3" footer="0.3"/>
  <pageSetup paperSize="9" orientation="portrait" horizontalDpi="300" verticalDpi="300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Instructions</vt:lpstr>
      <vt:lpstr>MARE</vt:lpstr>
      <vt:lpstr>MACC</vt:lpstr>
      <vt:lpstr>MACC ICS</vt:lpstr>
      <vt:lpstr>MDIV</vt:lpstr>
      <vt:lpstr>MST CFH</vt:lpstr>
      <vt:lpstr>MST CM</vt:lpstr>
      <vt:lpstr>SemYear</vt:lpstr>
      <vt:lpstr>MST IS</vt:lpstr>
      <vt:lpstr>Grades</vt:lpstr>
      <vt:lpstr>SemYear</vt:lpstr>
    </vt:vector>
  </TitlesOfParts>
  <Company>In His Service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Darin &amp; Jill Land</dc:creator>
  <cp:lastModifiedBy>meiling</cp:lastModifiedBy>
  <cp:lastPrinted>2013-02-04T01:52:32Z</cp:lastPrinted>
  <dcterms:created xsi:type="dcterms:W3CDTF">2012-03-01T06:19:29Z</dcterms:created>
  <dcterms:modified xsi:type="dcterms:W3CDTF">2013-07-15T06:24:35Z</dcterms:modified>
</cp:coreProperties>
</file>